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90" windowWidth="19020" windowHeight="8370"/>
  </bookViews>
  <sheets>
    <sheet name="Plan1" sheetId="1" r:id="rId1"/>
    <sheet name="Plan2" sheetId="2" r:id="rId2"/>
    <sheet name="Plan3" sheetId="3" r:id="rId3"/>
  </sheets>
  <definedNames>
    <definedName name="_xlnm.Print_Area" localSheetId="0">Plan1!$A$1:$I$62</definedName>
  </definedNames>
  <calcPr calcId="144525"/>
</workbook>
</file>

<file path=xl/calcChain.xml><?xml version="1.0" encoding="utf-8"?>
<calcChain xmlns="http://schemas.openxmlformats.org/spreadsheetml/2006/main">
  <c r="F95" i="1" l="1"/>
  <c r="B95" i="1"/>
  <c r="F72" i="1"/>
  <c r="B72" i="1"/>
  <c r="F50" i="1"/>
  <c r="B50" i="1"/>
  <c r="F30" i="1"/>
  <c r="B30" i="1"/>
  <c r="B9" i="1"/>
  <c r="F9" i="1"/>
</calcChain>
</file>

<file path=xl/sharedStrings.xml><?xml version="1.0" encoding="utf-8"?>
<sst xmlns="http://schemas.openxmlformats.org/spreadsheetml/2006/main" count="71" uniqueCount="48">
  <si>
    <t>Matemática Aplicada</t>
  </si>
  <si>
    <t>Y</t>
  </si>
  <si>
    <t>X</t>
  </si>
  <si>
    <t>1° e 3° quadrante</t>
  </si>
  <si>
    <t>23.02.201</t>
  </si>
  <si>
    <t>Calcule as funções abaixo e seus respectivos valores de determine Y:</t>
  </si>
  <si>
    <t xml:space="preserve"> F(x) = 73x + 12 quando X=2 e -1</t>
  </si>
  <si>
    <t>A.1) 73x + 12</t>
  </si>
  <si>
    <t>73.(2) + 12</t>
  </si>
  <si>
    <t>146 + 12</t>
  </si>
  <si>
    <t>A.2) 73x + 12</t>
  </si>
  <si>
    <t>73.(-1) + 12</t>
  </si>
  <si>
    <t xml:space="preserve"> -73 + 12</t>
  </si>
  <si>
    <t>127 + 43.(3) -12</t>
  </si>
  <si>
    <t xml:space="preserve"> F(x) = 127 + 43x - 12 quando X= 3 e -2</t>
  </si>
  <si>
    <t>127 + 129 - 12</t>
  </si>
  <si>
    <t>256 - 12</t>
  </si>
  <si>
    <t>127 + 43.(-2) -12</t>
  </si>
  <si>
    <t>127 - 86 - 12</t>
  </si>
  <si>
    <t>41 - 12</t>
  </si>
  <si>
    <t>1° e 2° quadrante</t>
  </si>
  <si>
    <t xml:space="preserve"> F(x) = 215x + 38 quando X= 5 e -4</t>
  </si>
  <si>
    <t>215.(5) + 38</t>
  </si>
  <si>
    <t>1075 + 38</t>
  </si>
  <si>
    <t>B.1) 127 = 43x - 12</t>
  </si>
  <si>
    <t>B.2) 127 = 43x - 12</t>
  </si>
  <si>
    <t>C.1) 215x + 38</t>
  </si>
  <si>
    <t>C.2) 215x + 38</t>
  </si>
  <si>
    <t>215.(-4) + 38</t>
  </si>
  <si>
    <t xml:space="preserve"> -860 + 38</t>
  </si>
  <si>
    <t xml:space="preserve"> F(x) = 9347 - 122x quando X= 9 e -3</t>
  </si>
  <si>
    <t>D.1) 9347 - 122x</t>
  </si>
  <si>
    <t>9347 - 122.(9)</t>
  </si>
  <si>
    <t>9347 - 1098</t>
  </si>
  <si>
    <t>9347 - 122.(-3)</t>
  </si>
  <si>
    <t>9347 + 366</t>
  </si>
  <si>
    <t xml:space="preserve"> F(x) = 234 + 12x(2) + 3x - 82 quando X= -1 e 3</t>
  </si>
  <si>
    <t>E.1) 234 + 12x(2) + 3x - 82</t>
  </si>
  <si>
    <t>234 - 12 + 3.(-1) - 82</t>
  </si>
  <si>
    <t>234 - 12 - 3 - 82</t>
  </si>
  <si>
    <t xml:space="preserve"> 234 + 12x(-1) + 3x - 82</t>
  </si>
  <si>
    <t xml:space="preserve"> 234 + 12x(3) + 3x - 82</t>
  </si>
  <si>
    <t>222 - 3 - 82</t>
  </si>
  <si>
    <t>298 - 82</t>
  </si>
  <si>
    <t>234 + 108 + 3.(3) - 82</t>
  </si>
  <si>
    <t>234 + 108 + 9 - 82</t>
  </si>
  <si>
    <t>342 + 9 - 82</t>
  </si>
  <si>
    <t>251 - 82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</si>
</sst>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6"/>
      <color theme="1"/>
      <name val="Times New Roman"/>
      <family val="1"/>
    </font>
    <font>
      <b/>
      <i/>
      <sz val="14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3">
    <border>
      <left/>
      <right/>
      <top/>
      <bottom/>
      <diagonal/>
    </border>
    <border>
      <left style="thick">
        <color indexed="64"/>
      </left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mediumDashed">
        <color theme="0" tint="-0.499984740745262"/>
      </bottom>
      <diagonal/>
    </border>
    <border>
      <left/>
      <right style="mediumDashed">
        <color theme="0" tint="-0.499984740745262"/>
      </right>
      <top style="mediumDashed">
        <color theme="0" tint="-0.499984740745262"/>
      </top>
      <bottom/>
      <diagonal/>
    </border>
    <border>
      <left/>
      <right style="mediumDashed">
        <color theme="0" tint="-0.499984740745262"/>
      </right>
      <top/>
      <bottom/>
      <diagonal/>
    </border>
    <border>
      <left/>
      <right style="mediumDashed">
        <color theme="0" tint="-0.499984740745262"/>
      </right>
      <top/>
      <bottom style="thick">
        <color indexed="64"/>
      </bottom>
      <diagonal/>
    </border>
    <border>
      <left style="thick">
        <color indexed="64"/>
      </left>
      <right style="mediumDashed">
        <color theme="0" tint="-0.499984740745262"/>
      </right>
      <top/>
      <bottom style="thick">
        <color indexed="64"/>
      </bottom>
      <diagonal/>
    </border>
    <border>
      <left style="mediumDashed">
        <color theme="0" tint="-0.499984740745262"/>
      </left>
      <right/>
      <top style="thick">
        <color indexed="64"/>
      </top>
      <bottom/>
      <diagonal/>
    </border>
    <border>
      <left style="mediumDashed">
        <color theme="0" tint="-0.499984740745262"/>
      </left>
      <right/>
      <top/>
      <bottom/>
      <diagonal/>
    </border>
    <border>
      <left style="mediumDashed">
        <color theme="0" tint="-0.499984740745262"/>
      </left>
      <right/>
      <top/>
      <bottom style="mediumDashed">
        <color theme="0" tint="-0.499984740745262"/>
      </bottom>
      <diagonal/>
    </border>
    <border>
      <left/>
      <right style="thick">
        <color indexed="64"/>
      </right>
      <top/>
      <bottom style="mediumDashed">
        <color theme="0" tint="-0.499984740745262"/>
      </bottom>
      <diagonal/>
    </border>
    <border>
      <left/>
      <right style="thick">
        <color indexed="64"/>
      </right>
      <top/>
      <bottom/>
      <diagonal/>
    </border>
    <border>
      <left style="mediumDashed">
        <color theme="0" tint="-0.499984740745262"/>
      </left>
      <right style="thick">
        <color indexed="64"/>
      </right>
      <top style="mediumDashed">
        <color theme="0" tint="-0.499984740745262"/>
      </top>
      <bottom/>
      <diagonal/>
    </border>
    <border>
      <left style="mediumDashed">
        <color theme="0" tint="-0.499984740745262"/>
      </left>
      <right style="thick">
        <color indexed="64"/>
      </right>
      <top/>
      <bottom/>
      <diagonal/>
    </border>
    <border>
      <left style="mediumDashed">
        <color theme="0" tint="-0.499984740745262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Dashed">
        <color theme="0" tint="-0.499984740745262"/>
      </right>
      <top style="mediumDashed">
        <color theme="0" tint="-0.499984740745262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mediumDashed">
        <color theme="0" tint="-0.499984740745262"/>
      </top>
      <bottom/>
      <diagonal/>
    </border>
    <border>
      <left style="thick">
        <color indexed="64"/>
      </left>
      <right style="mediumDashed">
        <color theme="0" tint="-0.499984740745262"/>
      </right>
      <top/>
      <bottom/>
      <diagonal/>
    </border>
    <border>
      <left style="mediumDashed">
        <color theme="0" tint="-0.499984740745262"/>
      </left>
      <right style="thick">
        <color indexed="64"/>
      </right>
      <top style="thick">
        <color indexed="64"/>
      </top>
      <bottom/>
      <diagonal/>
    </border>
    <border>
      <left style="mediumDashed">
        <color theme="0" tint="-0.499984740745262"/>
      </left>
      <right style="thick">
        <color indexed="64"/>
      </right>
      <top/>
      <bottom style="mediumDashed">
        <color theme="0" tint="-0.499984740745262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mediumDashed">
        <color theme="0" tint="-0.499984740745262"/>
      </left>
      <right style="thick">
        <color indexed="64"/>
      </right>
      <top style="mediumDashed">
        <color theme="0" tint="-0.499984740745262"/>
      </top>
      <bottom style="thick">
        <color indexed="64"/>
      </bottom>
      <diagonal/>
    </border>
    <border>
      <left/>
      <right/>
      <top style="mediumDashed">
        <color theme="0" tint="-0.499984740745262"/>
      </top>
      <bottom/>
      <diagonal/>
    </border>
    <border>
      <left/>
      <right style="thick">
        <color indexed="64"/>
      </right>
      <top style="mediumDashed">
        <color theme="0" tint="-0.499984740745262"/>
      </top>
      <bottom/>
      <diagonal/>
    </border>
    <border>
      <left style="mediumDashed">
        <color theme="0" tint="-0.499984740745262"/>
      </left>
      <right/>
      <top style="mediumDashed">
        <color theme="0" tint="-0.499984740745262"/>
      </top>
      <bottom/>
      <diagonal/>
    </border>
    <border>
      <left style="mediumDashed">
        <color theme="0" tint="-0.499984740745262"/>
      </left>
      <right/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Border="1"/>
    <xf numFmtId="0" fontId="1" fillId="2" borderId="0" xfId="0" applyFont="1" applyFill="1"/>
    <xf numFmtId="0" fontId="0" fillId="2" borderId="0" xfId="0" applyFill="1" applyAlignment="1"/>
    <xf numFmtId="0" fontId="0" fillId="2" borderId="1" xfId="0" applyFill="1" applyBorder="1"/>
    <xf numFmtId="0" fontId="0" fillId="2" borderId="2" xfId="0" applyFill="1" applyBorder="1"/>
    <xf numFmtId="0" fontId="1" fillId="2" borderId="1" xfId="0" applyFont="1" applyFill="1" applyBorder="1"/>
    <xf numFmtId="0" fontId="1" fillId="2" borderId="0" xfId="0" applyFont="1" applyFill="1" applyAlignment="1">
      <alignment horizontal="right"/>
    </xf>
    <xf numFmtId="0" fontId="1" fillId="2" borderId="2" xfId="0" applyFont="1" applyFill="1" applyBorder="1" applyAlignment="1">
      <alignment horizontal="right"/>
    </xf>
    <xf numFmtId="0" fontId="1" fillId="2" borderId="3" xfId="0" applyFont="1" applyFill="1" applyBorder="1"/>
    <xf numFmtId="0" fontId="1" fillId="2" borderId="1" xfId="0" applyFont="1" applyFill="1" applyBorder="1" applyAlignment="1">
      <alignment horizontal="left"/>
    </xf>
    <xf numFmtId="0" fontId="1" fillId="2" borderId="0" xfId="0" applyFont="1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/>
    </xf>
    <xf numFmtId="0" fontId="1" fillId="2" borderId="2" xfId="0" applyFont="1" applyFill="1" applyBorder="1" applyAlignment="1">
      <alignment vertical="center"/>
    </xf>
    <xf numFmtId="0" fontId="1" fillId="2" borderId="4" xfId="0" applyFont="1" applyFill="1" applyBorder="1" applyAlignment="1">
      <alignment vertical="center"/>
    </xf>
    <xf numFmtId="0" fontId="1" fillId="2" borderId="5" xfId="0" applyFont="1" applyFill="1" applyBorder="1" applyAlignment="1">
      <alignment vertical="center"/>
    </xf>
    <xf numFmtId="0" fontId="1" fillId="2" borderId="6" xfId="0" applyFont="1" applyFill="1" applyBorder="1" applyAlignment="1">
      <alignment vertical="center"/>
    </xf>
    <xf numFmtId="0" fontId="1" fillId="2" borderId="7" xfId="0" applyFont="1" applyFill="1" applyBorder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8" xfId="0" applyFont="1" applyFill="1" applyBorder="1" applyAlignment="1">
      <alignment vertical="center"/>
    </xf>
    <xf numFmtId="0" fontId="1" fillId="2" borderId="12" xfId="0" applyFont="1" applyFill="1" applyBorder="1" applyAlignment="1">
      <alignment vertical="center"/>
    </xf>
    <xf numFmtId="0" fontId="1" fillId="2" borderId="0" xfId="0" applyFont="1" applyFill="1" applyBorder="1" applyAlignment="1">
      <alignment vertical="center"/>
    </xf>
    <xf numFmtId="0" fontId="1" fillId="2" borderId="13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right" vertical="center"/>
    </xf>
    <xf numFmtId="0" fontId="1" fillId="2" borderId="14" xfId="0" applyFont="1" applyFill="1" applyBorder="1" applyAlignment="1">
      <alignment vertical="center"/>
    </xf>
    <xf numFmtId="0" fontId="1" fillId="2" borderId="15" xfId="0" applyFont="1" applyFill="1" applyBorder="1" applyAlignment="1">
      <alignment vertical="center"/>
    </xf>
    <xf numFmtId="0" fontId="1" fillId="2" borderId="16" xfId="0" applyFont="1" applyFill="1" applyBorder="1" applyAlignment="1">
      <alignment vertical="center"/>
    </xf>
    <xf numFmtId="0" fontId="1" fillId="2" borderId="0" xfId="0" applyFont="1" applyFill="1" applyBorder="1"/>
    <xf numFmtId="0" fontId="1" fillId="2" borderId="0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left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18" xfId="0" applyFont="1" applyFill="1" applyBorder="1" applyAlignment="1">
      <alignment vertical="center"/>
    </xf>
    <xf numFmtId="0" fontId="1" fillId="2" borderId="13" xfId="0" applyFont="1" applyFill="1" applyBorder="1" applyAlignment="1">
      <alignment horizontal="left" vertical="center"/>
    </xf>
    <xf numFmtId="0" fontId="1" fillId="2" borderId="19" xfId="0" applyFont="1" applyFill="1" applyBorder="1" applyAlignment="1">
      <alignment vertical="center"/>
    </xf>
    <xf numFmtId="0" fontId="1" fillId="2" borderId="17" xfId="0" applyFont="1" applyFill="1" applyBorder="1" applyAlignment="1">
      <alignment vertical="center"/>
    </xf>
    <xf numFmtId="0" fontId="1" fillId="2" borderId="20" xfId="0" applyFont="1" applyFill="1" applyBorder="1" applyAlignment="1">
      <alignment vertical="center"/>
    </xf>
    <xf numFmtId="0" fontId="1" fillId="2" borderId="20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left" vertical="center"/>
    </xf>
    <xf numFmtId="0" fontId="1" fillId="2" borderId="22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left" vertical="center"/>
    </xf>
    <xf numFmtId="0" fontId="0" fillId="2" borderId="24" xfId="0" applyFill="1" applyBorder="1"/>
    <xf numFmtId="0" fontId="0" fillId="2" borderId="13" xfId="0" applyFill="1" applyBorder="1"/>
    <xf numFmtId="0" fontId="1" fillId="2" borderId="25" xfId="0" applyFont="1" applyFill="1" applyBorder="1" applyAlignment="1">
      <alignment vertical="center"/>
    </xf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1" fillId="2" borderId="26" xfId="0" applyFont="1" applyFill="1" applyBorder="1" applyAlignment="1">
      <alignment vertical="center"/>
    </xf>
    <xf numFmtId="0" fontId="1" fillId="2" borderId="0" xfId="0" applyFont="1" applyFill="1" applyAlignment="1">
      <alignment horizontal="right" vertical="center"/>
    </xf>
    <xf numFmtId="0" fontId="1" fillId="2" borderId="24" xfId="0" applyFont="1" applyFill="1" applyBorder="1" applyAlignment="1">
      <alignment horizontal="left" vertical="center"/>
    </xf>
    <xf numFmtId="0" fontId="1" fillId="2" borderId="27" xfId="0" applyFont="1" applyFill="1" applyBorder="1" applyAlignment="1">
      <alignment vertical="center"/>
    </xf>
    <xf numFmtId="0" fontId="1" fillId="2" borderId="28" xfId="0" applyFont="1" applyFill="1" applyBorder="1" applyAlignment="1">
      <alignment vertical="center"/>
    </xf>
    <xf numFmtId="0" fontId="1" fillId="2" borderId="29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left" vertical="center"/>
    </xf>
    <xf numFmtId="0" fontId="0" fillId="2" borderId="0" xfId="0" applyFill="1" applyAlignment="1">
      <alignment horizontal="center"/>
    </xf>
    <xf numFmtId="0" fontId="2" fillId="2" borderId="0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0" fillId="3" borderId="31" xfId="0" applyFill="1" applyBorder="1" applyAlignment="1">
      <alignment vertical="center"/>
    </xf>
    <xf numFmtId="0" fontId="3" fillId="3" borderId="30" xfId="0" applyFont="1" applyFill="1" applyBorder="1" applyAlignment="1">
      <alignment horizontal="center" vertical="center"/>
    </xf>
    <xf numFmtId="0" fontId="3" fillId="3" borderId="31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17145</xdr:colOff>
      <xdr:row>75</xdr:row>
      <xdr:rowOff>9525</xdr:rowOff>
    </xdr:from>
    <xdr:to>
      <xdr:col>8</xdr:col>
      <xdr:colOff>28576</xdr:colOff>
      <xdr:row>77</xdr:row>
      <xdr:rowOff>4762</xdr:rowOff>
    </xdr:to>
    <xdr:cxnSp macro="">
      <xdr:nvCxnSpPr>
        <xdr:cNvPr id="93" name="Conector reto 92"/>
        <xdr:cNvCxnSpPr>
          <a:stCxn id="97" idx="6"/>
          <a:endCxn id="98" idx="6"/>
        </xdr:cNvCxnSpPr>
      </xdr:nvCxnSpPr>
      <xdr:spPr>
        <a:xfrm flipV="1">
          <a:off x="1845945" y="14497050"/>
          <a:ext cx="3059431" cy="385762"/>
        </a:xfrm>
        <a:prstGeom prst="line">
          <a:avLst/>
        </a:prstGeom>
        <a:ln/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3</xdr:col>
      <xdr:colOff>579870</xdr:colOff>
      <xdr:row>11</xdr:row>
      <xdr:rowOff>192134</xdr:rowOff>
    </xdr:from>
    <xdr:to>
      <xdr:col>6</xdr:col>
      <xdr:colOff>10682</xdr:colOff>
      <xdr:row>20</xdr:row>
      <xdr:rowOff>9286</xdr:rowOff>
    </xdr:to>
    <xdr:cxnSp macro="">
      <xdr:nvCxnSpPr>
        <xdr:cNvPr id="18" name="Conector reto 17"/>
        <xdr:cNvCxnSpPr>
          <a:stCxn id="13" idx="3"/>
          <a:endCxn id="14" idx="7"/>
        </xdr:cNvCxnSpPr>
      </xdr:nvCxnSpPr>
      <xdr:spPr>
        <a:xfrm flipV="1">
          <a:off x="2408670" y="2297159"/>
          <a:ext cx="1259612" cy="1579277"/>
        </a:xfrm>
        <a:prstGeom prst="line">
          <a:avLst/>
        </a:prstGeom>
        <a:ln/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2</xdr:col>
      <xdr:colOff>204786</xdr:colOff>
      <xdr:row>5</xdr:row>
      <xdr:rowOff>123823</xdr:rowOff>
    </xdr:from>
    <xdr:to>
      <xdr:col>2</xdr:col>
      <xdr:colOff>438149</xdr:colOff>
      <xdr:row>6</xdr:row>
      <xdr:rowOff>28578</xdr:rowOff>
    </xdr:to>
    <xdr:sp macro="" textlink="">
      <xdr:nvSpPr>
        <xdr:cNvPr id="3" name="Chave esquerda 2"/>
        <xdr:cNvSpPr/>
      </xdr:nvSpPr>
      <xdr:spPr>
        <a:xfrm rot="5400000" flipH="1">
          <a:off x="1493040" y="1159669"/>
          <a:ext cx="95255" cy="233363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</xdr:col>
      <xdr:colOff>4760</xdr:colOff>
      <xdr:row>6</xdr:row>
      <xdr:rowOff>123822</xdr:rowOff>
    </xdr:from>
    <xdr:to>
      <xdr:col>2</xdr:col>
      <xdr:colOff>352424</xdr:colOff>
      <xdr:row>7</xdr:row>
      <xdr:rowOff>38099</xdr:rowOff>
    </xdr:to>
    <xdr:sp macro="" textlink="">
      <xdr:nvSpPr>
        <xdr:cNvPr id="4" name="Chave esquerda 3"/>
        <xdr:cNvSpPr/>
      </xdr:nvSpPr>
      <xdr:spPr>
        <a:xfrm rot="5400000" flipH="1">
          <a:off x="1345403" y="1145379"/>
          <a:ext cx="104777" cy="347664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</xdr:col>
      <xdr:colOff>76200</xdr:colOff>
      <xdr:row>7</xdr:row>
      <xdr:rowOff>133347</xdr:rowOff>
    </xdr:from>
    <xdr:to>
      <xdr:col>2</xdr:col>
      <xdr:colOff>542924</xdr:colOff>
      <xdr:row>8</xdr:row>
      <xdr:rowOff>9524</xdr:rowOff>
    </xdr:to>
    <xdr:sp macro="" textlink="">
      <xdr:nvSpPr>
        <xdr:cNvPr id="5" name="Chave esquerda 4"/>
        <xdr:cNvSpPr/>
      </xdr:nvSpPr>
      <xdr:spPr>
        <a:xfrm rot="5400000" flipH="1">
          <a:off x="1495423" y="1266824"/>
          <a:ext cx="66677" cy="466724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5</xdr:col>
      <xdr:colOff>581025</xdr:colOff>
      <xdr:row>6</xdr:row>
      <xdr:rowOff>133347</xdr:rowOff>
    </xdr:from>
    <xdr:to>
      <xdr:col>6</xdr:col>
      <xdr:colOff>400049</xdr:colOff>
      <xdr:row>7</xdr:row>
      <xdr:rowOff>47624</xdr:rowOff>
    </xdr:to>
    <xdr:sp macro="" textlink="">
      <xdr:nvSpPr>
        <xdr:cNvPr id="7" name="Chave esquerda 6"/>
        <xdr:cNvSpPr/>
      </xdr:nvSpPr>
      <xdr:spPr>
        <a:xfrm rot="5400000" flipH="1">
          <a:off x="3790948" y="1114424"/>
          <a:ext cx="104777" cy="428624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119060</xdr:colOff>
      <xdr:row>7</xdr:row>
      <xdr:rowOff>123822</xdr:rowOff>
    </xdr:from>
    <xdr:to>
      <xdr:col>6</xdr:col>
      <xdr:colOff>552450</xdr:colOff>
      <xdr:row>8</xdr:row>
      <xdr:rowOff>38099</xdr:rowOff>
    </xdr:to>
    <xdr:sp macro="" textlink="">
      <xdr:nvSpPr>
        <xdr:cNvPr id="8" name="Chave esquerda 7"/>
        <xdr:cNvSpPr/>
      </xdr:nvSpPr>
      <xdr:spPr>
        <a:xfrm rot="5400000" flipH="1">
          <a:off x="3940966" y="1293016"/>
          <a:ext cx="104777" cy="433390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571501</xdr:colOff>
      <xdr:row>19</xdr:row>
      <xdr:rowOff>152400</xdr:rowOff>
    </xdr:from>
    <xdr:to>
      <xdr:col>4</xdr:col>
      <xdr:colOff>19051</xdr:colOff>
      <xdr:row>20</xdr:row>
      <xdr:rowOff>19050</xdr:rowOff>
    </xdr:to>
    <xdr:sp macro="" textlink="">
      <xdr:nvSpPr>
        <xdr:cNvPr id="13" name="Fluxograma: Conector 12"/>
        <xdr:cNvSpPr/>
      </xdr:nvSpPr>
      <xdr:spPr>
        <a:xfrm>
          <a:off x="2400301" y="3819525"/>
          <a:ext cx="57150" cy="66675"/>
        </a:xfrm>
        <a:prstGeom prst="flowChartConnector">
          <a:avLst/>
        </a:prstGeom>
        <a:ln/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5</xdr:col>
      <xdr:colOff>571501</xdr:colOff>
      <xdr:row>11</xdr:row>
      <xdr:rowOff>180975</xdr:rowOff>
    </xdr:from>
    <xdr:to>
      <xdr:col>6</xdr:col>
      <xdr:colOff>19051</xdr:colOff>
      <xdr:row>12</xdr:row>
      <xdr:rowOff>47625</xdr:rowOff>
    </xdr:to>
    <xdr:sp macro="" textlink="">
      <xdr:nvSpPr>
        <xdr:cNvPr id="14" name="Fluxograma: Conector 13"/>
        <xdr:cNvSpPr/>
      </xdr:nvSpPr>
      <xdr:spPr>
        <a:xfrm>
          <a:off x="3619501" y="2286000"/>
          <a:ext cx="57150" cy="76200"/>
        </a:xfrm>
        <a:prstGeom prst="flowChartConnector">
          <a:avLst/>
        </a:prstGeom>
        <a:ln/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195261</xdr:colOff>
      <xdr:row>5</xdr:row>
      <xdr:rowOff>123823</xdr:rowOff>
    </xdr:from>
    <xdr:to>
      <xdr:col>6</xdr:col>
      <xdr:colOff>428624</xdr:colOff>
      <xdr:row>6</xdr:row>
      <xdr:rowOff>28578</xdr:rowOff>
    </xdr:to>
    <xdr:sp macro="" textlink="">
      <xdr:nvSpPr>
        <xdr:cNvPr id="56" name="Chave esquerda 55"/>
        <xdr:cNvSpPr/>
      </xdr:nvSpPr>
      <xdr:spPr>
        <a:xfrm rot="5400000" flipH="1">
          <a:off x="3921915" y="1007269"/>
          <a:ext cx="95255" cy="233363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598920</xdr:colOff>
      <xdr:row>32</xdr:row>
      <xdr:rowOff>192134</xdr:rowOff>
    </xdr:from>
    <xdr:to>
      <xdr:col>6</xdr:col>
      <xdr:colOff>10682</xdr:colOff>
      <xdr:row>36</xdr:row>
      <xdr:rowOff>20206</xdr:rowOff>
    </xdr:to>
    <xdr:cxnSp macro="">
      <xdr:nvCxnSpPr>
        <xdr:cNvPr id="69" name="Conector reto 68"/>
        <xdr:cNvCxnSpPr>
          <a:stCxn id="75" idx="3"/>
          <a:endCxn id="76" idx="7"/>
        </xdr:cNvCxnSpPr>
      </xdr:nvCxnSpPr>
      <xdr:spPr>
        <a:xfrm flipV="1">
          <a:off x="2427720" y="6354809"/>
          <a:ext cx="1240562" cy="618647"/>
        </a:xfrm>
        <a:prstGeom prst="line">
          <a:avLst/>
        </a:prstGeom>
        <a:ln/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2</xdr:col>
      <xdr:colOff>376236</xdr:colOff>
      <xdr:row>25</xdr:row>
      <xdr:rowOff>114298</xdr:rowOff>
    </xdr:from>
    <xdr:to>
      <xdr:col>2</xdr:col>
      <xdr:colOff>609599</xdr:colOff>
      <xdr:row>26</xdr:row>
      <xdr:rowOff>19053</xdr:rowOff>
    </xdr:to>
    <xdr:sp macro="" textlink="">
      <xdr:nvSpPr>
        <xdr:cNvPr id="70" name="Chave esquerda 69"/>
        <xdr:cNvSpPr/>
      </xdr:nvSpPr>
      <xdr:spPr>
        <a:xfrm rot="5400000" flipH="1">
          <a:off x="1664490" y="4864894"/>
          <a:ext cx="95255" cy="233363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</xdr:col>
      <xdr:colOff>204785</xdr:colOff>
      <xdr:row>26</xdr:row>
      <xdr:rowOff>133347</xdr:rowOff>
    </xdr:from>
    <xdr:to>
      <xdr:col>2</xdr:col>
      <xdr:colOff>552449</xdr:colOff>
      <xdr:row>27</xdr:row>
      <xdr:rowOff>47624</xdr:rowOff>
    </xdr:to>
    <xdr:sp macro="" textlink="">
      <xdr:nvSpPr>
        <xdr:cNvPr id="71" name="Chave esquerda 70"/>
        <xdr:cNvSpPr/>
      </xdr:nvSpPr>
      <xdr:spPr>
        <a:xfrm rot="5400000" flipH="1">
          <a:off x="1545428" y="5022054"/>
          <a:ext cx="104777" cy="347664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504824</xdr:colOff>
      <xdr:row>27</xdr:row>
      <xdr:rowOff>123825</xdr:rowOff>
    </xdr:from>
    <xdr:to>
      <xdr:col>2</xdr:col>
      <xdr:colOff>476249</xdr:colOff>
      <xdr:row>28</xdr:row>
      <xdr:rowOff>28575</xdr:rowOff>
    </xdr:to>
    <xdr:sp macro="" textlink="">
      <xdr:nvSpPr>
        <xdr:cNvPr id="72" name="Chave esquerda 71"/>
        <xdr:cNvSpPr/>
      </xdr:nvSpPr>
      <xdr:spPr>
        <a:xfrm rot="5400000" flipH="1">
          <a:off x="1357312" y="5081587"/>
          <a:ext cx="95250" cy="581025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590551</xdr:colOff>
      <xdr:row>35</xdr:row>
      <xdr:rowOff>171450</xdr:rowOff>
    </xdr:from>
    <xdr:to>
      <xdr:col>4</xdr:col>
      <xdr:colOff>38101</xdr:colOff>
      <xdr:row>36</xdr:row>
      <xdr:rowOff>28575</xdr:rowOff>
    </xdr:to>
    <xdr:sp macro="" textlink="">
      <xdr:nvSpPr>
        <xdr:cNvPr id="75" name="Fluxograma: Conector 74"/>
        <xdr:cNvSpPr/>
      </xdr:nvSpPr>
      <xdr:spPr>
        <a:xfrm>
          <a:off x="2419351" y="6924675"/>
          <a:ext cx="57150" cy="57150"/>
        </a:xfrm>
        <a:prstGeom prst="flowChartConnector">
          <a:avLst/>
        </a:prstGeom>
        <a:ln/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5</xdr:col>
      <xdr:colOff>571501</xdr:colOff>
      <xdr:row>32</xdr:row>
      <xdr:rowOff>180975</xdr:rowOff>
    </xdr:from>
    <xdr:to>
      <xdr:col>6</xdr:col>
      <xdr:colOff>19051</xdr:colOff>
      <xdr:row>33</xdr:row>
      <xdr:rowOff>47625</xdr:rowOff>
    </xdr:to>
    <xdr:sp macro="" textlink="">
      <xdr:nvSpPr>
        <xdr:cNvPr id="76" name="Fluxograma: Conector 75"/>
        <xdr:cNvSpPr/>
      </xdr:nvSpPr>
      <xdr:spPr>
        <a:xfrm>
          <a:off x="3619501" y="2286000"/>
          <a:ext cx="57150" cy="76200"/>
        </a:xfrm>
        <a:prstGeom prst="flowChartConnector">
          <a:avLst/>
        </a:prstGeom>
        <a:ln/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376236</xdr:colOff>
      <xdr:row>25</xdr:row>
      <xdr:rowOff>114298</xdr:rowOff>
    </xdr:from>
    <xdr:to>
      <xdr:col>6</xdr:col>
      <xdr:colOff>609599</xdr:colOff>
      <xdr:row>26</xdr:row>
      <xdr:rowOff>19053</xdr:rowOff>
    </xdr:to>
    <xdr:sp macro="" textlink="">
      <xdr:nvSpPr>
        <xdr:cNvPr id="78" name="Chave esquerda 77"/>
        <xdr:cNvSpPr/>
      </xdr:nvSpPr>
      <xdr:spPr>
        <a:xfrm rot="5400000" flipH="1">
          <a:off x="1664490" y="4864894"/>
          <a:ext cx="95255" cy="233363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204785</xdr:colOff>
      <xdr:row>26</xdr:row>
      <xdr:rowOff>133347</xdr:rowOff>
    </xdr:from>
    <xdr:to>
      <xdr:col>6</xdr:col>
      <xdr:colOff>552449</xdr:colOff>
      <xdr:row>27</xdr:row>
      <xdr:rowOff>47624</xdr:rowOff>
    </xdr:to>
    <xdr:sp macro="" textlink="">
      <xdr:nvSpPr>
        <xdr:cNvPr id="79" name="Chave esquerda 78"/>
        <xdr:cNvSpPr/>
      </xdr:nvSpPr>
      <xdr:spPr>
        <a:xfrm rot="5400000" flipH="1">
          <a:off x="1545428" y="5022054"/>
          <a:ext cx="104777" cy="347664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5</xdr:col>
      <xdr:colOff>561975</xdr:colOff>
      <xdr:row>27</xdr:row>
      <xdr:rowOff>123825</xdr:rowOff>
    </xdr:from>
    <xdr:to>
      <xdr:col>6</xdr:col>
      <xdr:colOff>419099</xdr:colOff>
      <xdr:row>28</xdr:row>
      <xdr:rowOff>19050</xdr:rowOff>
    </xdr:to>
    <xdr:sp macro="" textlink="">
      <xdr:nvSpPr>
        <xdr:cNvPr id="80" name="Chave esquerda 79"/>
        <xdr:cNvSpPr/>
      </xdr:nvSpPr>
      <xdr:spPr>
        <a:xfrm rot="5400000" flipH="1">
          <a:off x="3800474" y="5133976"/>
          <a:ext cx="85725" cy="466724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</xdr:col>
      <xdr:colOff>17145</xdr:colOff>
      <xdr:row>55</xdr:row>
      <xdr:rowOff>9525</xdr:rowOff>
    </xdr:from>
    <xdr:to>
      <xdr:col>8</xdr:col>
      <xdr:colOff>28576</xdr:colOff>
      <xdr:row>63</xdr:row>
      <xdr:rowOff>181926</xdr:rowOff>
    </xdr:to>
    <xdr:cxnSp macro="">
      <xdr:nvCxnSpPr>
        <xdr:cNvPr id="81" name="Conector reto 80"/>
        <xdr:cNvCxnSpPr>
          <a:stCxn id="85" idx="6"/>
          <a:endCxn id="86" idx="6"/>
        </xdr:cNvCxnSpPr>
      </xdr:nvCxnSpPr>
      <xdr:spPr>
        <a:xfrm flipV="1">
          <a:off x="1236345" y="10629900"/>
          <a:ext cx="3669031" cy="1715451"/>
        </a:xfrm>
        <a:prstGeom prst="line">
          <a:avLst/>
        </a:prstGeom>
        <a:ln/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2</xdr:col>
      <xdr:colOff>166685</xdr:colOff>
      <xdr:row>46</xdr:row>
      <xdr:rowOff>133348</xdr:rowOff>
    </xdr:from>
    <xdr:to>
      <xdr:col>2</xdr:col>
      <xdr:colOff>466724</xdr:colOff>
      <xdr:row>47</xdr:row>
      <xdr:rowOff>0</xdr:rowOff>
    </xdr:to>
    <xdr:sp macro="" textlink="">
      <xdr:nvSpPr>
        <xdr:cNvPr id="82" name="Chave esquerda 81"/>
        <xdr:cNvSpPr/>
      </xdr:nvSpPr>
      <xdr:spPr>
        <a:xfrm rot="5400000" flipH="1">
          <a:off x="1507329" y="8889204"/>
          <a:ext cx="57152" cy="300039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585785</xdr:colOff>
      <xdr:row>47</xdr:row>
      <xdr:rowOff>123823</xdr:rowOff>
    </xdr:from>
    <xdr:to>
      <xdr:col>2</xdr:col>
      <xdr:colOff>390525</xdr:colOff>
      <xdr:row>48</xdr:row>
      <xdr:rowOff>28575</xdr:rowOff>
    </xdr:to>
    <xdr:sp macro="" textlink="">
      <xdr:nvSpPr>
        <xdr:cNvPr id="83" name="Chave esquerda 82"/>
        <xdr:cNvSpPr/>
      </xdr:nvSpPr>
      <xdr:spPr>
        <a:xfrm rot="5400000" flipH="1">
          <a:off x="1354929" y="9032079"/>
          <a:ext cx="95252" cy="414340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</xdr:col>
      <xdr:colOff>28574</xdr:colOff>
      <xdr:row>48</xdr:row>
      <xdr:rowOff>123825</xdr:rowOff>
    </xdr:from>
    <xdr:to>
      <xdr:col>2</xdr:col>
      <xdr:colOff>609599</xdr:colOff>
      <xdr:row>49</xdr:row>
      <xdr:rowOff>28575</xdr:rowOff>
    </xdr:to>
    <xdr:sp macro="" textlink="">
      <xdr:nvSpPr>
        <xdr:cNvPr id="84" name="Chave esquerda 83"/>
        <xdr:cNvSpPr/>
      </xdr:nvSpPr>
      <xdr:spPr>
        <a:xfrm rot="5400000" flipH="1">
          <a:off x="1490662" y="9139237"/>
          <a:ext cx="95250" cy="581025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571500</xdr:colOff>
      <xdr:row>63</xdr:row>
      <xdr:rowOff>135254</xdr:rowOff>
    </xdr:from>
    <xdr:to>
      <xdr:col>2</xdr:col>
      <xdr:colOff>17145</xdr:colOff>
      <xdr:row>64</xdr:row>
      <xdr:rowOff>28574</xdr:rowOff>
    </xdr:to>
    <xdr:sp macro="" textlink="">
      <xdr:nvSpPr>
        <xdr:cNvPr id="85" name="Fluxograma: Conector 84"/>
        <xdr:cNvSpPr/>
      </xdr:nvSpPr>
      <xdr:spPr>
        <a:xfrm flipV="1">
          <a:off x="1181100" y="12298679"/>
          <a:ext cx="55245" cy="93345"/>
        </a:xfrm>
        <a:prstGeom prst="flowChartConnector">
          <a:avLst/>
        </a:prstGeom>
        <a:ln/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7</xdr:col>
      <xdr:colOff>581026</xdr:colOff>
      <xdr:row>54</xdr:row>
      <xdr:rowOff>180975</xdr:rowOff>
    </xdr:from>
    <xdr:to>
      <xdr:col>8</xdr:col>
      <xdr:colOff>28576</xdr:colOff>
      <xdr:row>55</xdr:row>
      <xdr:rowOff>47625</xdr:rowOff>
    </xdr:to>
    <xdr:sp macro="" textlink="">
      <xdr:nvSpPr>
        <xdr:cNvPr id="86" name="Fluxograma: Conector 85"/>
        <xdr:cNvSpPr/>
      </xdr:nvSpPr>
      <xdr:spPr>
        <a:xfrm>
          <a:off x="4848226" y="10591800"/>
          <a:ext cx="57150" cy="76200"/>
        </a:xfrm>
        <a:prstGeom prst="flowChartConnector">
          <a:avLst/>
        </a:prstGeom>
        <a:ln/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176210</xdr:colOff>
      <xdr:row>46</xdr:row>
      <xdr:rowOff>123823</xdr:rowOff>
    </xdr:from>
    <xdr:to>
      <xdr:col>6</xdr:col>
      <xdr:colOff>466724</xdr:colOff>
      <xdr:row>47</xdr:row>
      <xdr:rowOff>9525</xdr:rowOff>
    </xdr:to>
    <xdr:sp macro="" textlink="">
      <xdr:nvSpPr>
        <xdr:cNvPr id="87" name="Chave esquerda 86"/>
        <xdr:cNvSpPr/>
      </xdr:nvSpPr>
      <xdr:spPr>
        <a:xfrm rot="5400000" flipH="1">
          <a:off x="3940966" y="8893967"/>
          <a:ext cx="76202" cy="290514"/>
        </a:xfrm>
        <a:prstGeom prst="leftBrac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38100</xdr:colOff>
      <xdr:row>48</xdr:row>
      <xdr:rowOff>114300</xdr:rowOff>
    </xdr:from>
    <xdr:to>
      <xdr:col>6</xdr:col>
      <xdr:colOff>590549</xdr:colOff>
      <xdr:row>49</xdr:row>
      <xdr:rowOff>19049</xdr:rowOff>
    </xdr:to>
    <xdr:sp macro="" textlink="">
      <xdr:nvSpPr>
        <xdr:cNvPr id="89" name="Chave esquerda 88"/>
        <xdr:cNvSpPr/>
      </xdr:nvSpPr>
      <xdr:spPr>
        <a:xfrm rot="5400000" flipH="1">
          <a:off x="3924300" y="9144000"/>
          <a:ext cx="95249" cy="552449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5</xdr:col>
      <xdr:colOff>561975</xdr:colOff>
      <xdr:row>47</xdr:row>
      <xdr:rowOff>133348</xdr:rowOff>
    </xdr:from>
    <xdr:to>
      <xdr:col>6</xdr:col>
      <xdr:colOff>409575</xdr:colOff>
      <xdr:row>48</xdr:row>
      <xdr:rowOff>19050</xdr:rowOff>
    </xdr:to>
    <xdr:sp macro="" textlink="">
      <xdr:nvSpPr>
        <xdr:cNvPr id="91" name="Chave esquerda 90"/>
        <xdr:cNvSpPr/>
      </xdr:nvSpPr>
      <xdr:spPr>
        <a:xfrm rot="5400000" flipH="1">
          <a:off x="3800474" y="9010649"/>
          <a:ext cx="76202" cy="457200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</xdr:col>
      <xdr:colOff>400049</xdr:colOff>
      <xdr:row>68</xdr:row>
      <xdr:rowOff>142873</xdr:rowOff>
    </xdr:from>
    <xdr:to>
      <xdr:col>3</xdr:col>
      <xdr:colOff>180974</xdr:colOff>
      <xdr:row>69</xdr:row>
      <xdr:rowOff>0</xdr:rowOff>
    </xdr:to>
    <xdr:sp macro="" textlink="">
      <xdr:nvSpPr>
        <xdr:cNvPr id="94" name="Chave esquerda 93"/>
        <xdr:cNvSpPr/>
      </xdr:nvSpPr>
      <xdr:spPr>
        <a:xfrm rot="5400000" flipH="1">
          <a:off x="1790698" y="13096874"/>
          <a:ext cx="47627" cy="390525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</xdr:col>
      <xdr:colOff>280985</xdr:colOff>
      <xdr:row>69</xdr:row>
      <xdr:rowOff>123823</xdr:rowOff>
    </xdr:from>
    <xdr:to>
      <xdr:col>3</xdr:col>
      <xdr:colOff>85725</xdr:colOff>
      <xdr:row>70</xdr:row>
      <xdr:rowOff>28575</xdr:rowOff>
    </xdr:to>
    <xdr:sp macro="" textlink="">
      <xdr:nvSpPr>
        <xdr:cNvPr id="95" name="Chave esquerda 94"/>
        <xdr:cNvSpPr/>
      </xdr:nvSpPr>
      <xdr:spPr>
        <a:xfrm rot="5400000" flipH="1">
          <a:off x="1659729" y="13280229"/>
          <a:ext cx="95252" cy="414340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542925</xdr:colOff>
      <xdr:row>70</xdr:row>
      <xdr:rowOff>123824</xdr:rowOff>
    </xdr:from>
    <xdr:to>
      <xdr:col>3</xdr:col>
      <xdr:colOff>47625</xdr:colOff>
      <xdr:row>71</xdr:row>
      <xdr:rowOff>38099</xdr:rowOff>
    </xdr:to>
    <xdr:sp macro="" textlink="">
      <xdr:nvSpPr>
        <xdr:cNvPr id="96" name="Chave esquerda 95"/>
        <xdr:cNvSpPr/>
      </xdr:nvSpPr>
      <xdr:spPr>
        <a:xfrm rot="5400000" flipH="1">
          <a:off x="1462087" y="13320712"/>
          <a:ext cx="104775" cy="723900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</xdr:col>
      <xdr:colOff>552450</xdr:colOff>
      <xdr:row>76</xdr:row>
      <xdr:rowOff>171450</xdr:rowOff>
    </xdr:from>
    <xdr:to>
      <xdr:col>3</xdr:col>
      <xdr:colOff>17145</xdr:colOff>
      <xdr:row>77</xdr:row>
      <xdr:rowOff>38099</xdr:rowOff>
    </xdr:to>
    <xdr:sp macro="" textlink="">
      <xdr:nvSpPr>
        <xdr:cNvPr id="97" name="Fluxograma: Conector 96"/>
        <xdr:cNvSpPr/>
      </xdr:nvSpPr>
      <xdr:spPr>
        <a:xfrm flipV="1">
          <a:off x="1771650" y="14849475"/>
          <a:ext cx="74295" cy="66674"/>
        </a:xfrm>
        <a:prstGeom prst="flowChartConnector">
          <a:avLst/>
        </a:prstGeom>
        <a:ln/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7</xdr:col>
      <xdr:colOff>581026</xdr:colOff>
      <xdr:row>74</xdr:row>
      <xdr:rowOff>180975</xdr:rowOff>
    </xdr:from>
    <xdr:to>
      <xdr:col>8</xdr:col>
      <xdr:colOff>28576</xdr:colOff>
      <xdr:row>75</xdr:row>
      <xdr:rowOff>47625</xdr:rowOff>
    </xdr:to>
    <xdr:sp macro="" textlink="">
      <xdr:nvSpPr>
        <xdr:cNvPr id="98" name="Fluxograma: Conector 97"/>
        <xdr:cNvSpPr/>
      </xdr:nvSpPr>
      <xdr:spPr>
        <a:xfrm>
          <a:off x="4848226" y="10591800"/>
          <a:ext cx="57150" cy="76200"/>
        </a:xfrm>
        <a:prstGeom prst="flowChartConnector">
          <a:avLst/>
        </a:prstGeom>
        <a:ln/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400049</xdr:colOff>
      <xdr:row>68</xdr:row>
      <xdr:rowOff>142873</xdr:rowOff>
    </xdr:from>
    <xdr:to>
      <xdr:col>7</xdr:col>
      <xdr:colOff>180974</xdr:colOff>
      <xdr:row>69</xdr:row>
      <xdr:rowOff>0</xdr:rowOff>
    </xdr:to>
    <xdr:sp macro="" textlink="">
      <xdr:nvSpPr>
        <xdr:cNvPr id="102" name="Chave esquerda 101"/>
        <xdr:cNvSpPr/>
      </xdr:nvSpPr>
      <xdr:spPr>
        <a:xfrm rot="5400000" flipH="1">
          <a:off x="1790698" y="13096874"/>
          <a:ext cx="47627" cy="390525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280985</xdr:colOff>
      <xdr:row>69</xdr:row>
      <xdr:rowOff>123823</xdr:rowOff>
    </xdr:from>
    <xdr:to>
      <xdr:col>7</xdr:col>
      <xdr:colOff>85725</xdr:colOff>
      <xdr:row>70</xdr:row>
      <xdr:rowOff>28575</xdr:rowOff>
    </xdr:to>
    <xdr:sp macro="" textlink="">
      <xdr:nvSpPr>
        <xdr:cNvPr id="103" name="Chave esquerda 102"/>
        <xdr:cNvSpPr/>
      </xdr:nvSpPr>
      <xdr:spPr>
        <a:xfrm rot="5400000" flipH="1">
          <a:off x="1659729" y="13280229"/>
          <a:ext cx="95252" cy="414340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5</xdr:col>
      <xdr:colOff>542925</xdr:colOff>
      <xdr:row>70</xdr:row>
      <xdr:rowOff>123824</xdr:rowOff>
    </xdr:from>
    <xdr:to>
      <xdr:col>7</xdr:col>
      <xdr:colOff>47625</xdr:colOff>
      <xdr:row>71</xdr:row>
      <xdr:rowOff>38099</xdr:rowOff>
    </xdr:to>
    <xdr:sp macro="" textlink="">
      <xdr:nvSpPr>
        <xdr:cNvPr id="104" name="Chave esquerda 103"/>
        <xdr:cNvSpPr/>
      </xdr:nvSpPr>
      <xdr:spPr>
        <a:xfrm rot="5400000" flipH="1">
          <a:off x="1462087" y="13320712"/>
          <a:ext cx="104775" cy="723900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4</xdr:col>
      <xdr:colOff>36195</xdr:colOff>
      <xdr:row>98</xdr:row>
      <xdr:rowOff>200025</xdr:rowOff>
    </xdr:from>
    <xdr:to>
      <xdr:col>7</xdr:col>
      <xdr:colOff>28576</xdr:colOff>
      <xdr:row>101</xdr:row>
      <xdr:rowOff>4762</xdr:rowOff>
    </xdr:to>
    <xdr:cxnSp macro="">
      <xdr:nvCxnSpPr>
        <xdr:cNvPr id="105" name="Conector reto 104"/>
        <xdr:cNvCxnSpPr>
          <a:stCxn id="109" idx="6"/>
          <a:endCxn id="110" idx="6"/>
        </xdr:cNvCxnSpPr>
      </xdr:nvCxnSpPr>
      <xdr:spPr>
        <a:xfrm flipV="1">
          <a:off x="2474595" y="19107150"/>
          <a:ext cx="1821181" cy="404812"/>
        </a:xfrm>
        <a:prstGeom prst="line">
          <a:avLst/>
        </a:prstGeom>
        <a:ln/>
      </xdr:spPr>
      <xdr:style>
        <a:lnRef idx="3">
          <a:schemeClr val="accent6"/>
        </a:lnRef>
        <a:fillRef idx="0">
          <a:schemeClr val="accent6"/>
        </a:fillRef>
        <a:effectRef idx="2">
          <a:schemeClr val="accent6"/>
        </a:effectRef>
        <a:fontRef idx="minor">
          <a:schemeClr val="tx1"/>
        </a:fontRef>
      </xdr:style>
    </xdr:cxnSp>
    <xdr:clientData/>
  </xdr:twoCellAnchor>
  <xdr:twoCellAnchor>
    <xdr:from>
      <xdr:col>2</xdr:col>
      <xdr:colOff>133349</xdr:colOff>
      <xdr:row>89</xdr:row>
      <xdr:rowOff>142873</xdr:rowOff>
    </xdr:from>
    <xdr:to>
      <xdr:col>2</xdr:col>
      <xdr:colOff>523874</xdr:colOff>
      <xdr:row>90</xdr:row>
      <xdr:rowOff>0</xdr:rowOff>
    </xdr:to>
    <xdr:sp macro="" textlink="">
      <xdr:nvSpPr>
        <xdr:cNvPr id="106" name="Chave esquerda 105"/>
        <xdr:cNvSpPr/>
      </xdr:nvSpPr>
      <xdr:spPr>
        <a:xfrm rot="5400000" flipH="1">
          <a:off x="1523998" y="16964024"/>
          <a:ext cx="47627" cy="390525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</xdr:col>
      <xdr:colOff>304800</xdr:colOff>
      <xdr:row>90</xdr:row>
      <xdr:rowOff>123823</xdr:rowOff>
    </xdr:from>
    <xdr:to>
      <xdr:col>2</xdr:col>
      <xdr:colOff>571500</xdr:colOff>
      <xdr:row>91</xdr:row>
      <xdr:rowOff>9525</xdr:rowOff>
    </xdr:to>
    <xdr:sp macro="" textlink="">
      <xdr:nvSpPr>
        <xdr:cNvPr id="107" name="Chave esquerda 106"/>
        <xdr:cNvSpPr/>
      </xdr:nvSpPr>
      <xdr:spPr>
        <a:xfrm rot="5400000" flipH="1">
          <a:off x="1619249" y="17211674"/>
          <a:ext cx="76202" cy="266700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438150</xdr:colOff>
      <xdr:row>91</xdr:row>
      <xdr:rowOff>95249</xdr:rowOff>
    </xdr:from>
    <xdr:to>
      <xdr:col>2</xdr:col>
      <xdr:colOff>342900</xdr:colOff>
      <xdr:row>92</xdr:row>
      <xdr:rowOff>28575</xdr:rowOff>
    </xdr:to>
    <xdr:sp macro="" textlink="">
      <xdr:nvSpPr>
        <xdr:cNvPr id="108" name="Chave esquerda 107"/>
        <xdr:cNvSpPr/>
      </xdr:nvSpPr>
      <xdr:spPr>
        <a:xfrm rot="5400000" flipH="1">
          <a:off x="1243012" y="17273587"/>
          <a:ext cx="123826" cy="514350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571500</xdr:colOff>
      <xdr:row>100</xdr:row>
      <xdr:rowOff>171450</xdr:rowOff>
    </xdr:from>
    <xdr:to>
      <xdr:col>4</xdr:col>
      <xdr:colOff>36195</xdr:colOff>
      <xdr:row>101</xdr:row>
      <xdr:rowOff>38099</xdr:rowOff>
    </xdr:to>
    <xdr:sp macro="" textlink="">
      <xdr:nvSpPr>
        <xdr:cNvPr id="109" name="Fluxograma: Conector 108"/>
        <xdr:cNvSpPr/>
      </xdr:nvSpPr>
      <xdr:spPr>
        <a:xfrm flipV="1">
          <a:off x="2400300" y="19478625"/>
          <a:ext cx="74295" cy="66674"/>
        </a:xfrm>
        <a:prstGeom prst="flowChartConnector">
          <a:avLst/>
        </a:prstGeom>
        <a:solidFill>
          <a:schemeClr val="bg1">
            <a:lumMod val="50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581026</xdr:colOff>
      <xdr:row>98</xdr:row>
      <xdr:rowOff>161925</xdr:rowOff>
    </xdr:from>
    <xdr:to>
      <xdr:col>7</xdr:col>
      <xdr:colOff>28576</xdr:colOff>
      <xdr:row>99</xdr:row>
      <xdr:rowOff>28575</xdr:rowOff>
    </xdr:to>
    <xdr:sp macro="" textlink="">
      <xdr:nvSpPr>
        <xdr:cNvPr id="110" name="Fluxograma: Conector 109"/>
        <xdr:cNvSpPr/>
      </xdr:nvSpPr>
      <xdr:spPr>
        <a:xfrm>
          <a:off x="4238626" y="19069050"/>
          <a:ext cx="57150" cy="76200"/>
        </a:xfrm>
        <a:prstGeom prst="flowChartConnector">
          <a:avLst/>
        </a:prstGeom>
        <a:ln/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1</xdr:col>
      <xdr:colOff>552450</xdr:colOff>
      <xdr:row>92</xdr:row>
      <xdr:rowOff>95248</xdr:rowOff>
    </xdr:from>
    <xdr:to>
      <xdr:col>2</xdr:col>
      <xdr:colOff>400050</xdr:colOff>
      <xdr:row>93</xdr:row>
      <xdr:rowOff>38099</xdr:rowOff>
    </xdr:to>
    <xdr:sp macro="" textlink="">
      <xdr:nvSpPr>
        <xdr:cNvPr id="114" name="Chave esquerda 113"/>
        <xdr:cNvSpPr/>
      </xdr:nvSpPr>
      <xdr:spPr>
        <a:xfrm rot="5400000" flipH="1">
          <a:off x="1323974" y="17497424"/>
          <a:ext cx="133351" cy="457200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</xdr:col>
      <xdr:colOff>85725</xdr:colOff>
      <xdr:row>93</xdr:row>
      <xdr:rowOff>95248</xdr:rowOff>
    </xdr:from>
    <xdr:to>
      <xdr:col>2</xdr:col>
      <xdr:colOff>542925</xdr:colOff>
      <xdr:row>94</xdr:row>
      <xdr:rowOff>38099</xdr:rowOff>
    </xdr:to>
    <xdr:sp macro="" textlink="">
      <xdr:nvSpPr>
        <xdr:cNvPr id="115" name="Chave esquerda 114"/>
        <xdr:cNvSpPr/>
      </xdr:nvSpPr>
      <xdr:spPr>
        <a:xfrm rot="5400000" flipH="1">
          <a:off x="1466849" y="17687924"/>
          <a:ext cx="133351" cy="457200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133349</xdr:colOff>
      <xdr:row>89</xdr:row>
      <xdr:rowOff>142873</xdr:rowOff>
    </xdr:from>
    <xdr:to>
      <xdr:col>6</xdr:col>
      <xdr:colOff>523874</xdr:colOff>
      <xdr:row>90</xdr:row>
      <xdr:rowOff>0</xdr:rowOff>
    </xdr:to>
    <xdr:sp macro="" textlink="">
      <xdr:nvSpPr>
        <xdr:cNvPr id="116" name="Chave esquerda 115"/>
        <xdr:cNvSpPr/>
      </xdr:nvSpPr>
      <xdr:spPr>
        <a:xfrm rot="5400000" flipH="1">
          <a:off x="1523998" y="16964024"/>
          <a:ext cx="47627" cy="390525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304800</xdr:colOff>
      <xdr:row>90</xdr:row>
      <xdr:rowOff>123823</xdr:rowOff>
    </xdr:from>
    <xdr:to>
      <xdr:col>6</xdr:col>
      <xdr:colOff>571500</xdr:colOff>
      <xdr:row>91</xdr:row>
      <xdr:rowOff>9525</xdr:rowOff>
    </xdr:to>
    <xdr:sp macro="" textlink="">
      <xdr:nvSpPr>
        <xdr:cNvPr id="117" name="Chave esquerda 116"/>
        <xdr:cNvSpPr/>
      </xdr:nvSpPr>
      <xdr:spPr>
        <a:xfrm rot="5400000" flipH="1">
          <a:off x="1619249" y="17211674"/>
          <a:ext cx="76202" cy="266700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5</xdr:col>
      <xdr:colOff>438150</xdr:colOff>
      <xdr:row>91</xdr:row>
      <xdr:rowOff>95249</xdr:rowOff>
    </xdr:from>
    <xdr:to>
      <xdr:col>6</xdr:col>
      <xdr:colOff>342900</xdr:colOff>
      <xdr:row>92</xdr:row>
      <xdr:rowOff>28575</xdr:rowOff>
    </xdr:to>
    <xdr:sp macro="" textlink="">
      <xdr:nvSpPr>
        <xdr:cNvPr id="118" name="Chave esquerda 117"/>
        <xdr:cNvSpPr/>
      </xdr:nvSpPr>
      <xdr:spPr>
        <a:xfrm rot="5400000" flipH="1">
          <a:off x="1243012" y="17273587"/>
          <a:ext cx="123826" cy="514350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5</xdr:col>
      <xdr:colOff>552450</xdr:colOff>
      <xdr:row>92</xdr:row>
      <xdr:rowOff>95248</xdr:rowOff>
    </xdr:from>
    <xdr:to>
      <xdr:col>6</xdr:col>
      <xdr:colOff>400050</xdr:colOff>
      <xdr:row>93</xdr:row>
      <xdr:rowOff>38099</xdr:rowOff>
    </xdr:to>
    <xdr:sp macro="" textlink="">
      <xdr:nvSpPr>
        <xdr:cNvPr id="119" name="Chave esquerda 118"/>
        <xdr:cNvSpPr/>
      </xdr:nvSpPr>
      <xdr:spPr>
        <a:xfrm rot="5400000" flipH="1">
          <a:off x="1323974" y="17497424"/>
          <a:ext cx="133351" cy="457200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85725</xdr:colOff>
      <xdr:row>93</xdr:row>
      <xdr:rowOff>95248</xdr:rowOff>
    </xdr:from>
    <xdr:to>
      <xdr:col>6</xdr:col>
      <xdr:colOff>542925</xdr:colOff>
      <xdr:row>94</xdr:row>
      <xdr:rowOff>38099</xdr:rowOff>
    </xdr:to>
    <xdr:sp macro="" textlink="">
      <xdr:nvSpPr>
        <xdr:cNvPr id="120" name="Chave esquerda 119"/>
        <xdr:cNvSpPr/>
      </xdr:nvSpPr>
      <xdr:spPr>
        <a:xfrm rot="5400000" flipH="1">
          <a:off x="1466849" y="17687924"/>
          <a:ext cx="133351" cy="457200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2</xdr:col>
      <xdr:colOff>133349</xdr:colOff>
      <xdr:row>88</xdr:row>
      <xdr:rowOff>142873</xdr:rowOff>
    </xdr:from>
    <xdr:to>
      <xdr:col>2</xdr:col>
      <xdr:colOff>523874</xdr:colOff>
      <xdr:row>89</xdr:row>
      <xdr:rowOff>0</xdr:rowOff>
    </xdr:to>
    <xdr:sp macro="" textlink="">
      <xdr:nvSpPr>
        <xdr:cNvPr id="121" name="Chave esquerda 120"/>
        <xdr:cNvSpPr/>
      </xdr:nvSpPr>
      <xdr:spPr>
        <a:xfrm rot="5400000" flipH="1">
          <a:off x="1523998" y="17154524"/>
          <a:ext cx="47627" cy="390525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6</xdr:col>
      <xdr:colOff>133349</xdr:colOff>
      <xdr:row>88</xdr:row>
      <xdr:rowOff>142873</xdr:rowOff>
    </xdr:from>
    <xdr:to>
      <xdr:col>6</xdr:col>
      <xdr:colOff>523874</xdr:colOff>
      <xdr:row>89</xdr:row>
      <xdr:rowOff>0</xdr:rowOff>
    </xdr:to>
    <xdr:sp macro="" textlink="">
      <xdr:nvSpPr>
        <xdr:cNvPr id="122" name="Chave esquerda 121"/>
        <xdr:cNvSpPr/>
      </xdr:nvSpPr>
      <xdr:spPr>
        <a:xfrm rot="5400000" flipH="1">
          <a:off x="3962398" y="17154524"/>
          <a:ext cx="47627" cy="390525"/>
        </a:xfrm>
        <a:prstGeom prst="leftBrace">
          <a:avLst/>
        </a:prstGeom>
        <a:ln/>
      </xdr:spPr>
      <xdr:style>
        <a:lnRef idx="1">
          <a:schemeClr val="accent6"/>
        </a:lnRef>
        <a:fillRef idx="0">
          <a:schemeClr val="accent6"/>
        </a:fillRef>
        <a:effectRef idx="0">
          <a:schemeClr val="accent6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9"/>
  <sheetViews>
    <sheetView tabSelected="1" topLeftCell="A89" workbookViewId="0">
      <selection activeCell="L101" sqref="L101"/>
    </sheetView>
  </sheetViews>
  <sheetFormatPr defaultRowHeight="15" x14ac:dyDescent="0.25"/>
  <cols>
    <col min="1" max="16384" width="9.140625" style="1"/>
  </cols>
  <sheetData>
    <row r="1" spans="1:10" ht="27" customHeight="1" thickBot="1" x14ac:dyDescent="0.3">
      <c r="A1" s="63" t="s">
        <v>0</v>
      </c>
      <c r="B1" s="64"/>
      <c r="C1" s="64"/>
      <c r="D1" s="64"/>
      <c r="E1" s="62"/>
      <c r="F1" s="62"/>
      <c r="G1" s="62"/>
      <c r="H1" s="65" t="s">
        <v>4</v>
      </c>
      <c r="I1" s="66"/>
    </row>
    <row r="3" spans="1:10" x14ac:dyDescent="0.25">
      <c r="A3" s="61" t="s">
        <v>5</v>
      </c>
      <c r="B3" s="61"/>
      <c r="C3" s="61"/>
      <c r="D3" s="61"/>
      <c r="E3" s="61"/>
      <c r="F3" s="61"/>
      <c r="G3" s="61"/>
      <c r="H3" s="61"/>
      <c r="I3" s="61"/>
    </row>
    <row r="4" spans="1:10" x14ac:dyDescent="0.25">
      <c r="A4" s="60" t="s">
        <v>6</v>
      </c>
      <c r="B4" s="60"/>
      <c r="C4" s="60"/>
      <c r="D4" s="60"/>
      <c r="E4" s="60"/>
      <c r="F4" s="60"/>
      <c r="G4" s="60"/>
      <c r="H4" s="30"/>
      <c r="I4" s="30"/>
    </row>
    <row r="5" spans="1:10" x14ac:dyDescent="0.25">
      <c r="A5" s="59"/>
      <c r="B5" s="59"/>
      <c r="C5" s="59"/>
      <c r="D5" s="59"/>
      <c r="E5" s="59"/>
      <c r="F5" s="59"/>
      <c r="G5" s="59"/>
      <c r="H5" s="59"/>
      <c r="I5" s="59"/>
    </row>
    <row r="6" spans="1:10" x14ac:dyDescent="0.25">
      <c r="A6" s="5"/>
      <c r="B6" s="57" t="s">
        <v>7</v>
      </c>
      <c r="C6" s="57"/>
      <c r="D6" s="57"/>
      <c r="E6" s="5"/>
      <c r="F6" s="57" t="s">
        <v>10</v>
      </c>
      <c r="G6" s="57"/>
      <c r="H6" s="57"/>
      <c r="I6" s="5"/>
    </row>
    <row r="7" spans="1:10" x14ac:dyDescent="0.25">
      <c r="A7" s="5"/>
      <c r="B7" s="57" t="s">
        <v>8</v>
      </c>
      <c r="C7" s="57"/>
      <c r="D7" s="57"/>
      <c r="E7" s="5"/>
      <c r="F7" s="57" t="s">
        <v>11</v>
      </c>
      <c r="G7" s="57"/>
      <c r="H7" s="57"/>
      <c r="I7" s="5"/>
      <c r="J7" s="5"/>
    </row>
    <row r="8" spans="1:10" x14ac:dyDescent="0.25">
      <c r="A8" s="5"/>
      <c r="B8" s="57" t="s">
        <v>9</v>
      </c>
      <c r="C8" s="57"/>
      <c r="D8" s="57"/>
      <c r="E8" s="5"/>
      <c r="F8" s="57" t="s">
        <v>12</v>
      </c>
      <c r="G8" s="57"/>
      <c r="H8" s="57"/>
      <c r="I8" s="5"/>
      <c r="J8" s="5"/>
    </row>
    <row r="9" spans="1:10" x14ac:dyDescent="0.25">
      <c r="A9" s="5"/>
      <c r="B9" s="57">
        <f>146+12</f>
        <v>158</v>
      </c>
      <c r="C9" s="57"/>
      <c r="D9" s="57"/>
      <c r="E9" s="5"/>
      <c r="F9" s="57">
        <f xml:space="preserve"> -73+12</f>
        <v>-61</v>
      </c>
      <c r="G9" s="57"/>
      <c r="H9" s="57"/>
      <c r="I9" s="5"/>
    </row>
    <row r="11" spans="1:10" ht="15.75" thickBot="1" x14ac:dyDescent="0.3">
      <c r="A11" s="10" t="s">
        <v>2</v>
      </c>
      <c r="B11" s="11" t="s">
        <v>1</v>
      </c>
      <c r="F11" s="8" t="s">
        <v>1</v>
      </c>
    </row>
    <row r="12" spans="1:10" ht="16.5" thickTop="1" thickBot="1" x14ac:dyDescent="0.3">
      <c r="A12" s="9">
        <v>2</v>
      </c>
      <c r="B12" s="12">
        <v>158</v>
      </c>
      <c r="D12" s="13"/>
      <c r="E12" s="25"/>
      <c r="F12" s="33">
        <v>158</v>
      </c>
      <c r="G12" s="24"/>
      <c r="H12" s="13"/>
    </row>
    <row r="13" spans="1:10" x14ac:dyDescent="0.25">
      <c r="A13" s="9">
        <v>-1</v>
      </c>
      <c r="B13" s="12">
        <v>-61</v>
      </c>
      <c r="D13" s="13"/>
      <c r="E13" s="25"/>
      <c r="F13" s="38"/>
      <c r="G13" s="24"/>
      <c r="H13" s="13"/>
    </row>
    <row r="14" spans="1:10" x14ac:dyDescent="0.25">
      <c r="A14" s="32"/>
      <c r="B14" s="31"/>
      <c r="D14" s="13"/>
      <c r="E14" s="25"/>
      <c r="F14" s="39"/>
      <c r="G14" s="24"/>
      <c r="H14" s="13"/>
    </row>
    <row r="15" spans="1:10" x14ac:dyDescent="0.25">
      <c r="D15" s="13"/>
      <c r="E15" s="25"/>
      <c r="F15" s="40"/>
      <c r="G15" s="24"/>
      <c r="H15" s="13"/>
    </row>
    <row r="16" spans="1:10" ht="15.75" thickBot="1" x14ac:dyDescent="0.3">
      <c r="A16" s="1" t="s">
        <v>3</v>
      </c>
      <c r="C16" s="7"/>
      <c r="D16" s="16"/>
      <c r="E16" s="35"/>
      <c r="F16" s="22"/>
      <c r="G16" s="16"/>
      <c r="H16" s="16"/>
      <c r="I16" s="4" t="s">
        <v>2</v>
      </c>
    </row>
    <row r="17" spans="1:9" ht="15.75" thickTop="1" x14ac:dyDescent="0.25">
      <c r="D17" s="33"/>
      <c r="E17" s="41">
        <v>-1</v>
      </c>
      <c r="F17" s="26"/>
      <c r="G17" s="21">
        <v>2</v>
      </c>
      <c r="H17" s="21"/>
    </row>
    <row r="18" spans="1:9" x14ac:dyDescent="0.25">
      <c r="D18" s="24"/>
      <c r="E18" s="28"/>
      <c r="F18" s="24"/>
      <c r="G18" s="13"/>
      <c r="H18" s="13"/>
    </row>
    <row r="19" spans="1:9" x14ac:dyDescent="0.25">
      <c r="D19" s="24"/>
      <c r="E19" s="28"/>
      <c r="F19" s="24"/>
      <c r="G19" s="13"/>
      <c r="H19" s="13"/>
    </row>
    <row r="20" spans="1:9" ht="15.75" thickBot="1" x14ac:dyDescent="0.3">
      <c r="D20" s="13"/>
      <c r="E20" s="42"/>
      <c r="F20" s="24"/>
      <c r="G20" s="13"/>
      <c r="H20" s="13"/>
    </row>
    <row r="21" spans="1:9" x14ac:dyDescent="0.25">
      <c r="D21" s="13"/>
      <c r="E21" s="13">
        <v>-61</v>
      </c>
      <c r="F21" s="15"/>
      <c r="G21" s="13"/>
      <c r="H21" s="13"/>
    </row>
    <row r="22" spans="1:9" x14ac:dyDescent="0.25">
      <c r="F22" s="6"/>
    </row>
    <row r="24" spans="1:9" x14ac:dyDescent="0.25">
      <c r="A24" s="60" t="s">
        <v>14</v>
      </c>
      <c r="B24" s="60"/>
      <c r="C24" s="60"/>
      <c r="D24" s="60"/>
      <c r="E24" s="60"/>
      <c r="F24" s="60"/>
      <c r="G24" s="60"/>
      <c r="H24" s="30"/>
      <c r="I24" s="30"/>
    </row>
    <row r="25" spans="1:9" x14ac:dyDescent="0.25">
      <c r="A25" s="59"/>
      <c r="B25" s="59"/>
      <c r="C25" s="59"/>
      <c r="D25" s="59"/>
      <c r="E25" s="59"/>
      <c r="F25" s="59"/>
      <c r="G25" s="59"/>
      <c r="H25" s="59"/>
      <c r="I25" s="59"/>
    </row>
    <row r="26" spans="1:9" x14ac:dyDescent="0.25">
      <c r="A26" s="5"/>
      <c r="B26" s="57" t="s">
        <v>24</v>
      </c>
      <c r="C26" s="57"/>
      <c r="D26" s="57"/>
      <c r="E26" s="5"/>
      <c r="F26" s="57" t="s">
        <v>25</v>
      </c>
      <c r="G26" s="57"/>
      <c r="H26" s="57"/>
      <c r="I26" s="5"/>
    </row>
    <row r="27" spans="1:9" x14ac:dyDescent="0.25">
      <c r="A27" s="5"/>
      <c r="B27" s="57" t="s">
        <v>13</v>
      </c>
      <c r="C27" s="57"/>
      <c r="D27" s="57"/>
      <c r="E27" s="5"/>
      <c r="F27" s="57" t="s">
        <v>17</v>
      </c>
      <c r="G27" s="57"/>
      <c r="H27" s="57"/>
      <c r="I27" s="5"/>
    </row>
    <row r="28" spans="1:9" x14ac:dyDescent="0.25">
      <c r="A28" s="5"/>
      <c r="B28" s="57" t="s">
        <v>15</v>
      </c>
      <c r="C28" s="57"/>
      <c r="D28" s="57"/>
      <c r="E28" s="5"/>
      <c r="F28" s="57" t="s">
        <v>18</v>
      </c>
      <c r="G28" s="57"/>
      <c r="H28" s="57"/>
      <c r="I28" s="5"/>
    </row>
    <row r="29" spans="1:9" x14ac:dyDescent="0.25">
      <c r="A29" s="5"/>
      <c r="B29" s="57" t="s">
        <v>16</v>
      </c>
      <c r="C29" s="57"/>
      <c r="D29" s="57"/>
      <c r="E29" s="5"/>
      <c r="F29" s="57" t="s">
        <v>19</v>
      </c>
      <c r="G29" s="57"/>
      <c r="H29" s="57"/>
      <c r="I29" s="5"/>
    </row>
    <row r="30" spans="1:9" x14ac:dyDescent="0.25">
      <c r="A30" s="5"/>
      <c r="B30" s="57">
        <f>256-12</f>
        <v>244</v>
      </c>
      <c r="C30" s="57"/>
      <c r="D30" s="57"/>
      <c r="E30" s="5"/>
      <c r="F30" s="57">
        <f>41-12</f>
        <v>29</v>
      </c>
      <c r="G30" s="57"/>
      <c r="H30" s="57"/>
      <c r="I30" s="5"/>
    </row>
    <row r="32" spans="1:9" ht="15.75" thickBot="1" x14ac:dyDescent="0.3">
      <c r="A32" s="10" t="s">
        <v>2</v>
      </c>
      <c r="B32" s="11" t="s">
        <v>1</v>
      </c>
      <c r="F32" s="8" t="s">
        <v>1</v>
      </c>
    </row>
    <row r="33" spans="1:9" ht="16.5" thickTop="1" thickBot="1" x14ac:dyDescent="0.3">
      <c r="A33" s="9">
        <v>3</v>
      </c>
      <c r="B33" s="12">
        <v>244</v>
      </c>
      <c r="D33" s="13"/>
      <c r="E33" s="25"/>
      <c r="F33" s="33">
        <v>244</v>
      </c>
      <c r="G33" s="24"/>
      <c r="H33" s="13"/>
    </row>
    <row r="34" spans="1:9" x14ac:dyDescent="0.25">
      <c r="A34" s="9">
        <v>-2</v>
      </c>
      <c r="B34" s="12">
        <v>29</v>
      </c>
      <c r="D34" s="13"/>
      <c r="E34" s="25"/>
      <c r="F34" s="38"/>
      <c r="G34" s="24"/>
      <c r="H34" s="13"/>
    </row>
    <row r="35" spans="1:9" x14ac:dyDescent="0.25">
      <c r="A35" s="32"/>
      <c r="B35" s="31"/>
      <c r="D35" s="13"/>
      <c r="E35" s="25"/>
      <c r="F35" s="39"/>
      <c r="G35" s="24"/>
      <c r="H35" s="13"/>
    </row>
    <row r="36" spans="1:9" ht="15.75" thickBot="1" x14ac:dyDescent="0.3">
      <c r="D36" s="13"/>
      <c r="E36" s="25">
        <v>29</v>
      </c>
      <c r="F36" s="40"/>
      <c r="G36" s="24"/>
      <c r="H36" s="13"/>
    </row>
    <row r="37" spans="1:9" ht="15.75" thickBot="1" x14ac:dyDescent="0.3">
      <c r="A37" s="1" t="s">
        <v>20</v>
      </c>
      <c r="C37" s="7"/>
      <c r="D37" s="16"/>
      <c r="E37" s="46"/>
      <c r="F37" s="22"/>
      <c r="G37" s="16"/>
      <c r="H37" s="16"/>
      <c r="I37" s="4" t="s">
        <v>2</v>
      </c>
    </row>
    <row r="38" spans="1:9" ht="15.75" thickTop="1" x14ac:dyDescent="0.25">
      <c r="D38" s="33"/>
      <c r="E38" s="43">
        <v>-1</v>
      </c>
      <c r="F38" s="26"/>
      <c r="G38" s="21">
        <v>2</v>
      </c>
      <c r="H38" s="21"/>
    </row>
    <row r="39" spans="1:9" x14ac:dyDescent="0.25">
      <c r="D39" s="24"/>
      <c r="E39" s="25"/>
      <c r="F39" s="24"/>
      <c r="G39" s="13"/>
      <c r="H39" s="13"/>
    </row>
    <row r="40" spans="1:9" x14ac:dyDescent="0.25">
      <c r="D40" s="24"/>
      <c r="E40" s="25"/>
      <c r="F40" s="24"/>
      <c r="G40" s="13"/>
      <c r="H40" s="13"/>
    </row>
    <row r="41" spans="1:9" x14ac:dyDescent="0.25">
      <c r="D41" s="24"/>
      <c r="E41" s="34"/>
      <c r="F41" s="24"/>
      <c r="G41" s="13"/>
      <c r="H41" s="13"/>
    </row>
    <row r="42" spans="1:9" x14ac:dyDescent="0.25">
      <c r="D42" s="13"/>
      <c r="E42" s="13">
        <v>-61</v>
      </c>
      <c r="F42" s="15"/>
      <c r="G42" s="13"/>
      <c r="H42" s="13"/>
    </row>
    <row r="43" spans="1:9" x14ac:dyDescent="0.25">
      <c r="F43" s="6"/>
    </row>
    <row r="44" spans="1:9" x14ac:dyDescent="0.25">
      <c r="A44" s="3"/>
      <c r="B44" s="3"/>
      <c r="C44" s="3"/>
      <c r="D44" s="3"/>
      <c r="E44" s="3"/>
      <c r="F44" s="3"/>
      <c r="G44" s="3"/>
      <c r="H44" s="3"/>
      <c r="I44" s="3"/>
    </row>
    <row r="45" spans="1:9" x14ac:dyDescent="0.25">
      <c r="A45" s="60" t="s">
        <v>21</v>
      </c>
      <c r="B45" s="60"/>
      <c r="C45" s="60"/>
      <c r="D45" s="60"/>
      <c r="E45" s="60"/>
      <c r="F45" s="60"/>
      <c r="G45" s="60"/>
      <c r="H45" s="30"/>
      <c r="I45" s="30"/>
    </row>
    <row r="46" spans="1:9" x14ac:dyDescent="0.25">
      <c r="A46" s="59"/>
      <c r="B46" s="59"/>
      <c r="C46" s="59"/>
      <c r="D46" s="59"/>
      <c r="E46" s="59"/>
      <c r="F46" s="59"/>
      <c r="G46" s="59"/>
      <c r="H46" s="59"/>
      <c r="I46" s="59"/>
    </row>
    <row r="47" spans="1:9" x14ac:dyDescent="0.25">
      <c r="A47" s="5"/>
      <c r="B47" s="57" t="s">
        <v>26</v>
      </c>
      <c r="C47" s="57"/>
      <c r="D47" s="57"/>
      <c r="E47" s="5"/>
      <c r="F47" s="57" t="s">
        <v>27</v>
      </c>
      <c r="G47" s="57"/>
      <c r="H47" s="57"/>
      <c r="I47" s="5"/>
    </row>
    <row r="48" spans="1:9" x14ac:dyDescent="0.25">
      <c r="A48" s="5"/>
      <c r="B48" s="57" t="s">
        <v>22</v>
      </c>
      <c r="C48" s="57"/>
      <c r="D48" s="57"/>
      <c r="E48" s="5"/>
      <c r="F48" s="57" t="s">
        <v>28</v>
      </c>
      <c r="G48" s="57"/>
      <c r="H48" s="57"/>
      <c r="I48" s="5"/>
    </row>
    <row r="49" spans="1:9" x14ac:dyDescent="0.25">
      <c r="A49" s="5"/>
      <c r="B49" s="57" t="s">
        <v>23</v>
      </c>
      <c r="C49" s="57"/>
      <c r="D49" s="57"/>
      <c r="E49" s="5"/>
      <c r="F49" s="57" t="s">
        <v>29</v>
      </c>
      <c r="G49" s="57"/>
      <c r="H49" s="57"/>
      <c r="I49" s="5"/>
    </row>
    <row r="50" spans="1:9" x14ac:dyDescent="0.25">
      <c r="A50" s="5"/>
      <c r="B50" s="57">
        <f>1075+38</f>
        <v>1113</v>
      </c>
      <c r="C50" s="57"/>
      <c r="D50" s="57"/>
      <c r="E50" s="5"/>
      <c r="F50" s="57">
        <f>-860+38</f>
        <v>-822</v>
      </c>
      <c r="G50" s="57"/>
      <c r="H50" s="57"/>
      <c r="I50" s="5"/>
    </row>
    <row r="51" spans="1:9" x14ac:dyDescent="0.25">
      <c r="A51" s="5"/>
      <c r="B51" s="2"/>
      <c r="C51" s="2"/>
      <c r="D51" s="2"/>
      <c r="E51" s="5"/>
      <c r="F51" s="2"/>
      <c r="G51" s="2"/>
      <c r="H51" s="2"/>
      <c r="I51" s="5"/>
    </row>
    <row r="52" spans="1:9" x14ac:dyDescent="0.25">
      <c r="A52" s="5"/>
      <c r="B52" s="57"/>
      <c r="C52" s="57"/>
      <c r="D52" s="57"/>
      <c r="E52" s="5"/>
      <c r="F52" s="57"/>
      <c r="G52" s="57"/>
      <c r="H52" s="57"/>
      <c r="I52" s="5"/>
    </row>
    <row r="54" spans="1:9" ht="15.75" thickBot="1" x14ac:dyDescent="0.3">
      <c r="A54" s="10" t="s">
        <v>2</v>
      </c>
      <c r="B54" s="11" t="s">
        <v>1</v>
      </c>
      <c r="F54" s="8" t="s">
        <v>1</v>
      </c>
    </row>
    <row r="55" spans="1:9" ht="16.5" thickTop="1" thickBot="1" x14ac:dyDescent="0.3">
      <c r="A55" s="9">
        <v>5</v>
      </c>
      <c r="B55" s="12">
        <v>1113</v>
      </c>
      <c r="D55" s="13"/>
      <c r="E55" s="25"/>
      <c r="F55" s="33">
        <v>1113</v>
      </c>
      <c r="G55" s="24"/>
      <c r="H55" s="13"/>
    </row>
    <row r="56" spans="1:9" x14ac:dyDescent="0.25">
      <c r="A56" s="9">
        <v>-4</v>
      </c>
      <c r="B56" s="12">
        <v>-822</v>
      </c>
      <c r="D56" s="13"/>
      <c r="E56" s="24"/>
      <c r="F56" s="37"/>
      <c r="G56" s="50"/>
      <c r="H56" s="18"/>
    </row>
    <row r="57" spans="1:9" x14ac:dyDescent="0.25">
      <c r="A57" s="32"/>
      <c r="B57" s="31"/>
      <c r="D57" s="13"/>
      <c r="E57" s="25"/>
      <c r="F57" s="15"/>
      <c r="G57" s="24"/>
      <c r="H57" s="19"/>
    </row>
    <row r="58" spans="1:9" x14ac:dyDescent="0.25">
      <c r="D58" s="13"/>
      <c r="E58" s="25">
        <v>29</v>
      </c>
      <c r="F58" s="14"/>
      <c r="G58" s="24"/>
      <c r="H58" s="19"/>
    </row>
    <row r="59" spans="1:9" ht="15.75" thickBot="1" x14ac:dyDescent="0.3">
      <c r="A59" s="1" t="s">
        <v>3</v>
      </c>
      <c r="C59" s="7"/>
      <c r="D59" s="16"/>
      <c r="E59" s="35"/>
      <c r="F59" s="16"/>
      <c r="G59" s="16"/>
      <c r="H59" s="20"/>
      <c r="I59" s="4" t="s">
        <v>2</v>
      </c>
    </row>
    <row r="60" spans="1:9" ht="15.75" thickTop="1" x14ac:dyDescent="0.25">
      <c r="C60" s="47"/>
      <c r="D60" s="33"/>
      <c r="E60" s="36">
        <v>-1</v>
      </c>
      <c r="F60" s="26"/>
      <c r="G60" s="21"/>
      <c r="H60" s="13">
        <v>5</v>
      </c>
    </row>
    <row r="61" spans="1:9" x14ac:dyDescent="0.25">
      <c r="C61" s="48"/>
      <c r="D61" s="24"/>
      <c r="E61" s="25"/>
      <c r="F61" s="24"/>
      <c r="G61" s="13"/>
      <c r="H61" s="13"/>
    </row>
    <row r="62" spans="1:9" x14ac:dyDescent="0.25">
      <c r="C62" s="48"/>
      <c r="D62" s="24"/>
      <c r="E62" s="25"/>
      <c r="F62" s="24"/>
      <c r="G62" s="13"/>
      <c r="H62" s="13"/>
    </row>
    <row r="63" spans="1:9" x14ac:dyDescent="0.25">
      <c r="C63" s="48"/>
      <c r="D63" s="24"/>
      <c r="E63" s="34"/>
      <c r="F63" s="24"/>
      <c r="G63" s="13"/>
      <c r="H63" s="13"/>
    </row>
    <row r="64" spans="1:9" ht="15.75" thickBot="1" x14ac:dyDescent="0.3">
      <c r="C64" s="49"/>
      <c r="D64" s="17"/>
      <c r="E64" s="23">
        <v>-822</v>
      </c>
      <c r="F64" s="15"/>
      <c r="G64" s="13"/>
      <c r="H64" s="13"/>
    </row>
    <row r="65" spans="1:9" x14ac:dyDescent="0.25">
      <c r="F65" s="6"/>
    </row>
    <row r="66" spans="1:9" x14ac:dyDescent="0.25">
      <c r="A66" s="3"/>
      <c r="B66" s="3"/>
      <c r="C66" s="3"/>
      <c r="D66" s="3"/>
      <c r="E66" s="3"/>
      <c r="F66" s="3"/>
      <c r="G66" s="3"/>
      <c r="H66" s="3"/>
      <c r="I66" s="3"/>
    </row>
    <row r="67" spans="1:9" x14ac:dyDescent="0.25">
      <c r="A67" s="60" t="s">
        <v>30</v>
      </c>
      <c r="B67" s="60"/>
      <c r="C67" s="60"/>
      <c r="D67" s="60"/>
      <c r="E67" s="60"/>
      <c r="F67" s="60"/>
      <c r="G67" s="60"/>
      <c r="H67" s="30"/>
      <c r="I67" s="30"/>
    </row>
    <row r="68" spans="1:9" x14ac:dyDescent="0.25">
      <c r="A68" s="59"/>
      <c r="B68" s="59"/>
      <c r="C68" s="59"/>
      <c r="D68" s="59"/>
      <c r="E68" s="59"/>
      <c r="F68" s="59"/>
      <c r="G68" s="59"/>
      <c r="H68" s="59"/>
      <c r="I68" s="59"/>
    </row>
    <row r="69" spans="1:9" x14ac:dyDescent="0.25">
      <c r="A69" s="5"/>
      <c r="B69" s="57" t="s">
        <v>31</v>
      </c>
      <c r="C69" s="57"/>
      <c r="D69" s="57"/>
      <c r="E69" s="5"/>
      <c r="F69" s="57" t="s">
        <v>31</v>
      </c>
      <c r="G69" s="57"/>
      <c r="H69" s="57"/>
      <c r="I69" s="5"/>
    </row>
    <row r="70" spans="1:9" x14ac:dyDescent="0.25">
      <c r="A70" s="5"/>
      <c r="B70" s="57" t="s">
        <v>32</v>
      </c>
      <c r="C70" s="57"/>
      <c r="D70" s="57"/>
      <c r="E70" s="5"/>
      <c r="F70" s="57" t="s">
        <v>34</v>
      </c>
      <c r="G70" s="57"/>
      <c r="H70" s="57"/>
      <c r="I70" s="5"/>
    </row>
    <row r="71" spans="1:9" x14ac:dyDescent="0.25">
      <c r="A71" s="5"/>
      <c r="B71" s="57" t="s">
        <v>33</v>
      </c>
      <c r="C71" s="57"/>
      <c r="D71" s="57"/>
      <c r="E71" s="5"/>
      <c r="F71" s="57" t="s">
        <v>35</v>
      </c>
      <c r="G71" s="57"/>
      <c r="H71" s="57"/>
      <c r="I71" s="5"/>
    </row>
    <row r="72" spans="1:9" x14ac:dyDescent="0.25">
      <c r="A72" s="5"/>
      <c r="B72" s="57">
        <f>9347-1098</f>
        <v>8249</v>
      </c>
      <c r="C72" s="57"/>
      <c r="D72" s="57"/>
      <c r="E72" s="5"/>
      <c r="F72" s="57">
        <f>9347+366</f>
        <v>9713</v>
      </c>
      <c r="G72" s="57"/>
      <c r="H72" s="57"/>
      <c r="I72" s="5"/>
    </row>
    <row r="73" spans="1:9" x14ac:dyDescent="0.25">
      <c r="A73" s="5"/>
      <c r="B73" s="2"/>
      <c r="C73" s="2"/>
      <c r="D73" s="2"/>
      <c r="E73" s="5"/>
      <c r="F73" s="2"/>
      <c r="G73" s="2"/>
      <c r="H73" s="2"/>
      <c r="I73" s="5"/>
    </row>
    <row r="74" spans="1:9" ht="15.75" thickBot="1" x14ac:dyDescent="0.3">
      <c r="A74" s="10" t="s">
        <v>2</v>
      </c>
      <c r="B74" s="11" t="s">
        <v>1</v>
      </c>
      <c r="F74" s="8" t="s">
        <v>1</v>
      </c>
    </row>
    <row r="75" spans="1:9" ht="16.5" thickTop="1" thickBot="1" x14ac:dyDescent="0.3">
      <c r="A75" s="9">
        <v>9</v>
      </c>
      <c r="B75" s="12">
        <v>8249</v>
      </c>
      <c r="D75" s="13"/>
      <c r="E75" s="25"/>
      <c r="F75" s="33">
        <v>9713</v>
      </c>
      <c r="G75" s="24"/>
      <c r="H75" s="13"/>
    </row>
    <row r="76" spans="1:9" x14ac:dyDescent="0.25">
      <c r="A76" s="9">
        <v>-3</v>
      </c>
      <c r="B76" s="12">
        <v>9713</v>
      </c>
      <c r="D76" s="13"/>
      <c r="E76" s="24"/>
      <c r="F76" s="37"/>
      <c r="G76" s="50"/>
      <c r="H76" s="18"/>
    </row>
    <row r="77" spans="1:9" ht="15.75" thickBot="1" x14ac:dyDescent="0.3">
      <c r="A77" s="32"/>
      <c r="B77" s="31"/>
      <c r="D77" s="13"/>
      <c r="E77" s="25">
        <v>8249</v>
      </c>
      <c r="F77" s="15"/>
      <c r="G77" s="24"/>
      <c r="H77" s="19"/>
    </row>
    <row r="78" spans="1:9" x14ac:dyDescent="0.25">
      <c r="D78" s="54"/>
      <c r="E78" s="53"/>
      <c r="F78" s="14"/>
      <c r="G78" s="24"/>
      <c r="H78" s="19"/>
    </row>
    <row r="79" spans="1:9" ht="15.75" thickBot="1" x14ac:dyDescent="0.3">
      <c r="A79" s="1" t="s">
        <v>20</v>
      </c>
      <c r="C79" s="3"/>
      <c r="D79" s="55"/>
      <c r="E79" s="25"/>
      <c r="F79" s="16"/>
      <c r="G79" s="16"/>
      <c r="H79" s="20"/>
      <c r="I79" s="4" t="s">
        <v>2</v>
      </c>
    </row>
    <row r="80" spans="1:9" ht="15.75" thickTop="1" x14ac:dyDescent="0.25">
      <c r="C80" s="44"/>
      <c r="D80" s="52">
        <v>-3</v>
      </c>
      <c r="E80" s="43"/>
      <c r="F80" s="26"/>
      <c r="G80" s="21"/>
      <c r="H80" s="13">
        <v>9</v>
      </c>
    </row>
    <row r="81" spans="1:9" x14ac:dyDescent="0.25">
      <c r="C81" s="3"/>
      <c r="D81" s="24"/>
      <c r="E81" s="25"/>
      <c r="F81" s="24"/>
      <c r="G81" s="13"/>
      <c r="H81" s="13"/>
    </row>
    <row r="82" spans="1:9" x14ac:dyDescent="0.25">
      <c r="C82" s="3"/>
      <c r="D82" s="24"/>
      <c r="E82" s="25"/>
      <c r="F82" s="24"/>
      <c r="G82" s="13"/>
      <c r="H82" s="13"/>
    </row>
    <row r="83" spans="1:9" x14ac:dyDescent="0.25">
      <c r="C83" s="3"/>
      <c r="D83" s="24"/>
      <c r="E83" s="34"/>
      <c r="F83" s="24"/>
      <c r="G83" s="13"/>
      <c r="H83" s="13"/>
    </row>
    <row r="84" spans="1:9" x14ac:dyDescent="0.25">
      <c r="C84" s="3"/>
      <c r="D84" s="24"/>
      <c r="E84" s="25"/>
      <c r="F84" s="24"/>
      <c r="G84" s="13"/>
      <c r="H84" s="13"/>
    </row>
    <row r="85" spans="1:9" x14ac:dyDescent="0.25">
      <c r="E85" s="45"/>
      <c r="F85" s="3"/>
    </row>
    <row r="87" spans="1:9" x14ac:dyDescent="0.25">
      <c r="A87" s="58" t="s">
        <v>36</v>
      </c>
      <c r="B87" s="58"/>
      <c r="C87" s="58"/>
      <c r="D87" s="58"/>
      <c r="E87" s="58"/>
      <c r="F87" s="58"/>
      <c r="G87" s="58"/>
      <c r="H87" s="30"/>
      <c r="I87" s="30"/>
    </row>
    <row r="88" spans="1:9" x14ac:dyDescent="0.25">
      <c r="A88" s="59"/>
      <c r="B88" s="59"/>
      <c r="C88" s="59"/>
      <c r="D88" s="59"/>
      <c r="E88" s="59"/>
      <c r="F88" s="59"/>
      <c r="G88" s="59"/>
      <c r="H88" s="59"/>
      <c r="I88" s="59"/>
    </row>
    <row r="89" spans="1:9" x14ac:dyDescent="0.25">
      <c r="A89" s="31"/>
      <c r="B89" s="57" t="s">
        <v>37</v>
      </c>
      <c r="C89" s="57"/>
      <c r="D89" s="57"/>
      <c r="E89" s="5"/>
      <c r="F89" s="57" t="s">
        <v>37</v>
      </c>
      <c r="G89" s="57"/>
      <c r="H89" s="57"/>
      <c r="I89" s="31"/>
    </row>
    <row r="90" spans="1:9" x14ac:dyDescent="0.25">
      <c r="A90" s="5"/>
      <c r="B90" s="57" t="s">
        <v>40</v>
      </c>
      <c r="C90" s="57"/>
      <c r="D90" s="57"/>
      <c r="E90" s="5"/>
      <c r="F90" s="57" t="s">
        <v>41</v>
      </c>
      <c r="G90" s="57"/>
      <c r="H90" s="57"/>
      <c r="I90" s="5"/>
    </row>
    <row r="91" spans="1:9" x14ac:dyDescent="0.25">
      <c r="A91" s="5"/>
      <c r="B91" s="57" t="s">
        <v>38</v>
      </c>
      <c r="C91" s="57"/>
      <c r="D91" s="57"/>
      <c r="E91" s="5"/>
      <c r="F91" s="57" t="s">
        <v>44</v>
      </c>
      <c r="G91" s="57"/>
      <c r="H91" s="57"/>
      <c r="I91" s="5"/>
    </row>
    <row r="92" spans="1:9" x14ac:dyDescent="0.25">
      <c r="A92" s="5"/>
      <c r="B92" s="57" t="s">
        <v>39</v>
      </c>
      <c r="C92" s="57"/>
      <c r="D92" s="57"/>
      <c r="E92" s="5"/>
      <c r="F92" s="57" t="s">
        <v>45</v>
      </c>
      <c r="G92" s="57"/>
      <c r="H92" s="57"/>
      <c r="I92" s="5"/>
    </row>
    <row r="93" spans="1:9" x14ac:dyDescent="0.25">
      <c r="A93" s="5"/>
      <c r="B93" s="57" t="s">
        <v>42</v>
      </c>
      <c r="C93" s="57"/>
      <c r="D93" s="57"/>
      <c r="E93" s="5"/>
      <c r="F93" s="57" t="s">
        <v>46</v>
      </c>
      <c r="G93" s="57"/>
      <c r="H93" s="57"/>
      <c r="I93" s="5"/>
    </row>
    <row r="94" spans="1:9" x14ac:dyDescent="0.25">
      <c r="A94" s="5"/>
      <c r="B94" s="57" t="s">
        <v>43</v>
      </c>
      <c r="C94" s="57"/>
      <c r="D94" s="57"/>
      <c r="E94" s="5"/>
      <c r="F94" s="57" t="s">
        <v>47</v>
      </c>
      <c r="G94" s="57"/>
      <c r="H94" s="57"/>
      <c r="I94" s="5"/>
    </row>
    <row r="95" spans="1:9" x14ac:dyDescent="0.25">
      <c r="A95" s="5"/>
      <c r="B95" s="57">
        <f>219-82</f>
        <v>137</v>
      </c>
      <c r="C95" s="57"/>
      <c r="D95" s="57"/>
      <c r="E95" s="5"/>
      <c r="F95" s="57">
        <f>251-82</f>
        <v>169</v>
      </c>
      <c r="G95" s="57"/>
      <c r="H95" s="57"/>
      <c r="I95" s="5"/>
    </row>
    <row r="96" spans="1:9" x14ac:dyDescent="0.25">
      <c r="A96" s="5"/>
      <c r="B96" s="2"/>
      <c r="C96" s="2"/>
      <c r="D96" s="2"/>
      <c r="E96" s="5"/>
      <c r="F96" s="2"/>
      <c r="G96" s="2"/>
      <c r="H96" s="2"/>
      <c r="I96" s="5"/>
    </row>
    <row r="97" spans="1:9" x14ac:dyDescent="0.25">
      <c r="A97" s="5"/>
      <c r="B97" s="2"/>
      <c r="C97" s="2"/>
      <c r="D97" s="2"/>
      <c r="E97" s="5"/>
      <c r="F97" s="2"/>
      <c r="G97" s="2"/>
      <c r="H97" s="2"/>
      <c r="I97" s="5"/>
    </row>
    <row r="98" spans="1:9" ht="15.75" thickBot="1" x14ac:dyDescent="0.3">
      <c r="A98" s="10" t="s">
        <v>2</v>
      </c>
      <c r="B98" s="11" t="s">
        <v>1</v>
      </c>
      <c r="F98" s="8" t="s">
        <v>1</v>
      </c>
    </row>
    <row r="99" spans="1:9" ht="16.5" thickTop="1" thickBot="1" x14ac:dyDescent="0.3">
      <c r="A99" s="9">
        <v>-1</v>
      </c>
      <c r="B99" s="12">
        <v>137</v>
      </c>
      <c r="D99" s="13"/>
      <c r="E99" s="25"/>
      <c r="F99" s="33">
        <v>169</v>
      </c>
      <c r="G99" s="24"/>
      <c r="H99" s="13"/>
    </row>
    <row r="100" spans="1:9" x14ac:dyDescent="0.25">
      <c r="A100" s="9">
        <v>3</v>
      </c>
      <c r="B100" s="12">
        <v>169</v>
      </c>
      <c r="D100" s="13"/>
      <c r="E100" s="24"/>
      <c r="F100" s="37"/>
      <c r="G100" s="18"/>
      <c r="H100" s="24"/>
    </row>
    <row r="101" spans="1:9" ht="15.75" thickBot="1" x14ac:dyDescent="0.3">
      <c r="A101" s="32"/>
      <c r="B101" s="31"/>
      <c r="D101" s="13"/>
      <c r="E101" s="25">
        <v>137</v>
      </c>
      <c r="F101" s="56"/>
      <c r="G101" s="19"/>
      <c r="H101" s="24"/>
    </row>
    <row r="102" spans="1:9" x14ac:dyDescent="0.25">
      <c r="D102" s="24"/>
      <c r="E102" s="27"/>
      <c r="F102" s="14"/>
      <c r="G102" s="19"/>
      <c r="H102" s="24"/>
    </row>
    <row r="103" spans="1:9" ht="15.75" thickBot="1" x14ac:dyDescent="0.3">
      <c r="A103" s="1" t="s">
        <v>20</v>
      </c>
      <c r="C103" s="3"/>
      <c r="D103" s="16"/>
      <c r="E103" s="29"/>
      <c r="F103" s="16"/>
      <c r="G103" s="20"/>
      <c r="H103" s="16"/>
      <c r="I103" s="4" t="s">
        <v>2</v>
      </c>
    </row>
    <row r="104" spans="1:9" ht="15.75" thickTop="1" x14ac:dyDescent="0.25">
      <c r="C104" s="44"/>
      <c r="D104" s="33"/>
      <c r="E104" s="43">
        <v>-1</v>
      </c>
      <c r="F104" s="26"/>
      <c r="G104" s="51">
        <v>3</v>
      </c>
      <c r="H104" s="13"/>
    </row>
    <row r="105" spans="1:9" x14ac:dyDescent="0.25">
      <c r="C105" s="3"/>
      <c r="D105" s="24"/>
      <c r="E105" s="25"/>
      <c r="F105" s="24"/>
      <c r="G105" s="13"/>
      <c r="H105" s="13"/>
    </row>
    <row r="106" spans="1:9" x14ac:dyDescent="0.25">
      <c r="C106" s="3"/>
      <c r="D106" s="24"/>
      <c r="E106" s="25"/>
      <c r="F106" s="24"/>
      <c r="G106" s="13"/>
      <c r="H106" s="13"/>
    </row>
    <row r="107" spans="1:9" x14ac:dyDescent="0.25">
      <c r="C107" s="3"/>
      <c r="D107" s="24"/>
      <c r="E107" s="34"/>
      <c r="F107" s="24"/>
      <c r="G107" s="13"/>
      <c r="H107" s="13"/>
    </row>
    <row r="108" spans="1:9" x14ac:dyDescent="0.25">
      <c r="C108" s="3"/>
      <c r="D108" s="24"/>
      <c r="E108" s="25"/>
      <c r="F108" s="24"/>
      <c r="G108" s="13"/>
      <c r="H108" s="13"/>
    </row>
    <row r="109" spans="1:9" x14ac:dyDescent="0.25">
      <c r="E109" s="45"/>
      <c r="F109" s="3"/>
    </row>
  </sheetData>
  <mergeCells count="63">
    <mergeCell ref="A46:I46"/>
    <mergeCell ref="B47:D47"/>
    <mergeCell ref="F47:H47"/>
    <mergeCell ref="B48:D48"/>
    <mergeCell ref="F48:H48"/>
    <mergeCell ref="B30:D30"/>
    <mergeCell ref="F30:H30"/>
    <mergeCell ref="B29:D29"/>
    <mergeCell ref="F29:H29"/>
    <mergeCell ref="A45:G45"/>
    <mergeCell ref="B26:D26"/>
    <mergeCell ref="F26:H26"/>
    <mergeCell ref="B27:D27"/>
    <mergeCell ref="F27:H27"/>
    <mergeCell ref="B28:D28"/>
    <mergeCell ref="F28:H28"/>
    <mergeCell ref="F9:H9"/>
    <mergeCell ref="B9:D9"/>
    <mergeCell ref="A5:I5"/>
    <mergeCell ref="A25:I25"/>
    <mergeCell ref="A24:G24"/>
    <mergeCell ref="B7:D7"/>
    <mergeCell ref="B8:D8"/>
    <mergeCell ref="F6:H6"/>
    <mergeCell ref="F7:H7"/>
    <mergeCell ref="F8:H8"/>
    <mergeCell ref="A1:D1"/>
    <mergeCell ref="H1:I1"/>
    <mergeCell ref="A3:I3"/>
    <mergeCell ref="A4:G4"/>
    <mergeCell ref="B6:D6"/>
    <mergeCell ref="B49:D49"/>
    <mergeCell ref="F49:H49"/>
    <mergeCell ref="B50:D50"/>
    <mergeCell ref="F50:H50"/>
    <mergeCell ref="B52:D52"/>
    <mergeCell ref="F52:H52"/>
    <mergeCell ref="B71:D71"/>
    <mergeCell ref="F71:H71"/>
    <mergeCell ref="B72:D72"/>
    <mergeCell ref="F72:H72"/>
    <mergeCell ref="A67:G67"/>
    <mergeCell ref="A68:I68"/>
    <mergeCell ref="B69:D69"/>
    <mergeCell ref="F69:H69"/>
    <mergeCell ref="B70:D70"/>
    <mergeCell ref="F70:H70"/>
    <mergeCell ref="A87:G87"/>
    <mergeCell ref="A88:I88"/>
    <mergeCell ref="B90:D90"/>
    <mergeCell ref="F90:H90"/>
    <mergeCell ref="B91:D91"/>
    <mergeCell ref="F91:H91"/>
    <mergeCell ref="B95:D95"/>
    <mergeCell ref="F94:H94"/>
    <mergeCell ref="F95:H95"/>
    <mergeCell ref="B89:D89"/>
    <mergeCell ref="F89:H89"/>
    <mergeCell ref="B92:D92"/>
    <mergeCell ref="F92:H92"/>
    <mergeCell ref="B93:D93"/>
    <mergeCell ref="F93:H93"/>
    <mergeCell ref="B94:D94"/>
  </mergeCells>
  <pageMargins left="0.511811024" right="0.511811024" top="0.78740157499999996" bottom="0.78740157499999996" header="0.31496062000000002" footer="0.31496062000000002"/>
  <pageSetup paperSize="9" scale="7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Plan1</vt:lpstr>
      <vt:lpstr>Plan2</vt:lpstr>
      <vt:lpstr>Plan3</vt:lpstr>
      <vt:lpstr>Plan1!Area_de_impressao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cintia</dc:creator>
  <cp:lastModifiedBy>cintia</cp:lastModifiedBy>
  <dcterms:created xsi:type="dcterms:W3CDTF">2011-03-07T14:26:59Z</dcterms:created>
  <dcterms:modified xsi:type="dcterms:W3CDTF">2011-03-31T21:17:59Z</dcterms:modified>
</cp:coreProperties>
</file>